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Control Interno\09 Herramientas\Formato MAR\"/>
    </mc:Choice>
  </mc:AlternateContent>
  <bookViews>
    <workbookView xWindow="-15" yWindow="-15" windowWidth="15420" windowHeight="3990" tabRatio="512" firstSheet="1" activeTab="4"/>
  </bookViews>
  <sheets>
    <sheet name="Indice" sheetId="13" r:id="rId1"/>
    <sheet name="Cedula de Identificación" sheetId="14" r:id="rId2"/>
    <sheet name="Identificación de riesgos" sheetId="12" r:id="rId3"/>
    <sheet name="Ordenado" sheetId="15" state="hidden" r:id="rId4"/>
    <sheet name="MAR Proceso" sheetId="4" r:id="rId5"/>
    <sheet name="Instructivo" sheetId="20" r:id="rId6"/>
    <sheet name="Hoja1" sheetId="7" state="hidden" r:id="rId7"/>
    <sheet name="Auxiliar" sheetId="10" state="hidden" r:id="rId8"/>
    <sheet name="Etapas-Grupos" sheetId="17" r:id="rId9"/>
  </sheets>
  <definedNames>
    <definedName name="_xlnm._FilterDatabase" localSheetId="3" hidden="1">Ordenado!#REF!</definedName>
    <definedName name="Efectos">'Etapas-Grupos'!$D$2:$D$8</definedName>
    <definedName name="grupos">'Etapas-Grupos'!$C$2:$C$15</definedName>
    <definedName name="impacto">Auxiliar!$L$4:$L$8</definedName>
    <definedName name="numimpac">Auxiliar!$M$4:$M$8</definedName>
    <definedName name="numocu">Auxiliar!$J$4:$J$8</definedName>
    <definedName name="ocurrencia">Auxiliar!$I$4:$I$8</definedName>
    <definedName name="Semaforo">Auxiliar!$B$4:$F$8</definedName>
    <definedName name="Zeta">Auxiliar!$L$4:$L$8</definedName>
  </definedNames>
  <calcPr calcId="152511"/>
</workbook>
</file>

<file path=xl/calcChain.xml><?xml version="1.0" encoding="utf-8"?>
<calcChain xmlns="http://schemas.openxmlformats.org/spreadsheetml/2006/main">
  <c r="H7" i="17" l="1"/>
  <c r="G13" i="12"/>
  <c r="G14" i="12"/>
  <c r="G15" i="12"/>
  <c r="G16" i="12"/>
  <c r="G17" i="12"/>
  <c r="G18" i="12"/>
  <c r="G19" i="12"/>
  <c r="G20" i="12"/>
  <c r="G21" i="12"/>
  <c r="G22" i="12"/>
  <c r="G23" i="12"/>
  <c r="G24" i="12"/>
  <c r="G25" i="12"/>
  <c r="G26" i="12"/>
  <c r="G27" i="12"/>
  <c r="G28" i="12"/>
  <c r="G29" i="12"/>
  <c r="G30" i="12"/>
  <c r="G31" i="12"/>
  <c r="G32" i="12"/>
  <c r="G33" i="12"/>
  <c r="G34" i="12"/>
  <c r="G35" i="12"/>
  <c r="G36" i="12"/>
  <c r="G37" i="12"/>
  <c r="G38" i="12"/>
  <c r="G39" i="12"/>
  <c r="G40" i="12"/>
  <c r="G41" i="12"/>
  <c r="G42" i="12"/>
  <c r="G43" i="12"/>
  <c r="G44" i="12"/>
  <c r="G45" i="12"/>
  <c r="G46" i="12"/>
  <c r="G47" i="12"/>
  <c r="G48" i="12"/>
  <c r="G49" i="12"/>
  <c r="G50" i="12"/>
  <c r="G51" i="12"/>
  <c r="G52" i="12"/>
  <c r="G53" i="12"/>
  <c r="G54" i="12"/>
  <c r="G55" i="12"/>
  <c r="G56" i="12"/>
  <c r="G57" i="12"/>
  <c r="G58" i="12"/>
  <c r="G59" i="12"/>
  <c r="G60" i="12"/>
  <c r="G61" i="12"/>
  <c r="G62" i="12"/>
  <c r="G63" i="12"/>
  <c r="G64" i="12"/>
  <c r="G65" i="12"/>
  <c r="G66" i="12"/>
  <c r="G67" i="12"/>
  <c r="G68" i="12"/>
  <c r="G69" i="12"/>
  <c r="G70" i="12"/>
  <c r="G71" i="12"/>
  <c r="G72" i="12"/>
  <c r="G73" i="12"/>
  <c r="G74" i="12"/>
  <c r="G75" i="12"/>
  <c r="G76" i="12"/>
  <c r="G77" i="12"/>
  <c r="G78" i="12"/>
  <c r="G79" i="12"/>
  <c r="G80" i="12"/>
  <c r="G81" i="12"/>
  <c r="G82" i="12"/>
  <c r="G83" i="12"/>
  <c r="G84" i="12"/>
  <c r="G85" i="12"/>
  <c r="G86" i="12"/>
  <c r="G87" i="12"/>
  <c r="G88" i="12"/>
  <c r="G89" i="12"/>
  <c r="G90" i="12"/>
  <c r="G91" i="12"/>
  <c r="G92" i="12"/>
  <c r="G93" i="12"/>
  <c r="G94" i="12"/>
  <c r="G95" i="12"/>
  <c r="G96" i="12"/>
  <c r="G97" i="12"/>
  <c r="G98" i="12"/>
  <c r="G99" i="12"/>
  <c r="G100" i="12"/>
  <c r="G101" i="12"/>
  <c r="G102" i="12"/>
  <c r="G103" i="12"/>
  <c r="G104" i="12"/>
  <c r="G105" i="12"/>
  <c r="G106" i="12"/>
  <c r="G107" i="12"/>
  <c r="G108" i="12"/>
  <c r="G109" i="12"/>
  <c r="G110" i="12"/>
  <c r="G111" i="12"/>
  <c r="G112" i="12"/>
  <c r="G113" i="12"/>
  <c r="G114" i="12"/>
  <c r="G115" i="12"/>
  <c r="G116" i="12"/>
  <c r="G117" i="12"/>
  <c r="G118" i="12"/>
  <c r="G119" i="12"/>
  <c r="G120" i="12"/>
  <c r="G121" i="12"/>
  <c r="G122" i="12"/>
  <c r="G123" i="12"/>
  <c r="G124" i="12"/>
  <c r="G125" i="12"/>
  <c r="G12" i="12"/>
  <c r="E14" i="4"/>
  <c r="E15" i="4"/>
  <c r="E16" i="4"/>
  <c r="E17" i="4"/>
  <c r="E18" i="4"/>
  <c r="E19" i="4"/>
  <c r="E20" i="4"/>
  <c r="E21" i="4"/>
  <c r="E22" i="4"/>
  <c r="E23" i="4"/>
  <c r="E24" i="4"/>
  <c r="E25" i="4"/>
  <c r="E26" i="4"/>
  <c r="E27" i="4"/>
  <c r="E28" i="4"/>
  <c r="E29" i="4"/>
  <c r="E30" i="4"/>
  <c r="E31" i="4"/>
  <c r="E32" i="4"/>
  <c r="E33" i="4"/>
  <c r="E34" i="4"/>
  <c r="E35" i="4"/>
  <c r="E36" i="4"/>
  <c r="E37" i="4"/>
  <c r="E38" i="4"/>
  <c r="E39" i="4"/>
  <c r="E40" i="4"/>
  <c r="E41" i="4"/>
  <c r="E42" i="4"/>
  <c r="E43" i="4"/>
  <c r="E44" i="4"/>
  <c r="E45" i="4"/>
  <c r="E46" i="4"/>
  <c r="E47" i="4"/>
  <c r="E48" i="4"/>
  <c r="E49" i="4"/>
  <c r="E50" i="4"/>
  <c r="E51" i="4"/>
  <c r="E52" i="4"/>
  <c r="E53" i="4"/>
  <c r="E54" i="4"/>
  <c r="E55" i="4"/>
  <c r="E56" i="4"/>
  <c r="E57" i="4"/>
  <c r="E58" i="4"/>
  <c r="E59" i="4"/>
  <c r="E60" i="4"/>
  <c r="E61" i="4"/>
  <c r="E62" i="4"/>
  <c r="E63" i="4"/>
  <c r="E64" i="4"/>
  <c r="E65" i="4"/>
  <c r="E66" i="4"/>
  <c r="E67" i="4"/>
  <c r="E68" i="4"/>
  <c r="E13" i="4"/>
  <c r="Q14" i="4" l="1"/>
  <c r="Q15" i="4"/>
  <c r="Q16" i="4"/>
  <c r="Q17" i="4"/>
  <c r="Q18" i="4"/>
  <c r="Q19" i="4"/>
  <c r="Q20" i="4"/>
  <c r="Q22" i="4"/>
  <c r="Q23" i="4"/>
  <c r="Q24" i="4"/>
  <c r="Q25" i="4"/>
  <c r="Q26" i="4"/>
  <c r="Q27" i="4"/>
  <c r="Q28" i="4"/>
  <c r="Q30" i="4"/>
  <c r="Q31" i="4"/>
  <c r="Q32" i="4"/>
  <c r="Q33" i="4"/>
  <c r="Q34" i="4"/>
  <c r="Q35" i="4"/>
  <c r="Q36" i="4"/>
  <c r="Q37" i="4"/>
  <c r="Q38" i="4"/>
  <c r="Q39" i="4"/>
  <c r="Q41" i="4"/>
  <c r="Q42" i="4"/>
  <c r="Q43" i="4"/>
  <c r="Q44" i="4"/>
  <c r="Q45" i="4"/>
  <c r="Q46" i="4"/>
  <c r="Q47" i="4"/>
  <c r="Q48" i="4"/>
  <c r="Q49" i="4"/>
  <c r="Q50" i="4"/>
  <c r="Q51" i="4"/>
  <c r="Q52" i="4"/>
  <c r="Q53" i="4"/>
  <c r="Q54" i="4"/>
  <c r="Q55" i="4"/>
  <c r="Q56" i="4"/>
  <c r="Q57" i="4"/>
  <c r="Q58" i="4"/>
  <c r="Q59" i="4"/>
  <c r="Q60" i="4"/>
  <c r="Q61" i="4"/>
  <c r="Q62" i="4"/>
  <c r="Q63" i="4"/>
  <c r="Q64" i="4"/>
  <c r="Q65" i="4"/>
  <c r="Q66" i="4"/>
  <c r="Q67" i="4"/>
  <c r="Q68" i="4"/>
  <c r="D8" i="4" l="1"/>
  <c r="D7" i="4"/>
  <c r="D6" i="4"/>
  <c r="D5" i="4"/>
  <c r="N13" i="4" l="1"/>
  <c r="O13" i="4"/>
  <c r="N14" i="4"/>
  <c r="O14" i="4"/>
  <c r="N15" i="4"/>
  <c r="O15" i="4"/>
  <c r="N16" i="4"/>
  <c r="O16" i="4"/>
  <c r="N17" i="4"/>
  <c r="O17" i="4"/>
  <c r="P17" i="4" s="1"/>
  <c r="N18" i="4"/>
  <c r="O18" i="4"/>
  <c r="N19" i="4"/>
  <c r="O19" i="4"/>
  <c r="N20" i="4"/>
  <c r="O20" i="4"/>
  <c r="N21" i="4"/>
  <c r="O21" i="4"/>
  <c r="N22" i="4"/>
  <c r="O22" i="4"/>
  <c r="N23" i="4"/>
  <c r="O23" i="4"/>
  <c r="N24" i="4"/>
  <c r="O24" i="4"/>
  <c r="N25" i="4"/>
  <c r="O25" i="4"/>
  <c r="N26" i="4"/>
  <c r="O26" i="4"/>
  <c r="N27" i="4"/>
  <c r="O27" i="4"/>
  <c r="N28" i="4"/>
  <c r="O28" i="4"/>
  <c r="N29" i="4"/>
  <c r="O29" i="4"/>
  <c r="N30" i="4"/>
  <c r="O30" i="4"/>
  <c r="N31" i="4"/>
  <c r="O31" i="4"/>
  <c r="N32" i="4"/>
  <c r="O32" i="4"/>
  <c r="N33" i="4"/>
  <c r="O33" i="4"/>
  <c r="N34" i="4"/>
  <c r="O34" i="4"/>
  <c r="N35" i="4"/>
  <c r="O35" i="4"/>
  <c r="N36" i="4"/>
  <c r="O36" i="4"/>
  <c r="N37" i="4"/>
  <c r="O37" i="4"/>
  <c r="N38" i="4"/>
  <c r="O38" i="4"/>
  <c r="N39" i="4"/>
  <c r="O39" i="4"/>
  <c r="N40" i="4"/>
  <c r="O40" i="4"/>
  <c r="N41" i="4"/>
  <c r="O41" i="4"/>
  <c r="N42" i="4"/>
  <c r="O42" i="4"/>
  <c r="N43" i="4"/>
  <c r="O43" i="4"/>
  <c r="N44" i="4"/>
  <c r="O44" i="4"/>
  <c r="N45" i="4"/>
  <c r="O45" i="4"/>
  <c r="N46" i="4"/>
  <c r="O46" i="4"/>
  <c r="N47" i="4"/>
  <c r="O47" i="4"/>
  <c r="N48" i="4"/>
  <c r="O48" i="4"/>
  <c r="N49" i="4"/>
  <c r="O49" i="4"/>
  <c r="N50" i="4"/>
  <c r="O50" i="4"/>
  <c r="N51" i="4"/>
  <c r="O51" i="4"/>
  <c r="N52" i="4"/>
  <c r="O52" i="4"/>
  <c r="N53" i="4"/>
  <c r="O53" i="4"/>
  <c r="N54" i="4"/>
  <c r="O54" i="4"/>
  <c r="N55" i="4"/>
  <c r="O55" i="4"/>
  <c r="N56" i="4"/>
  <c r="O56" i="4"/>
  <c r="N57" i="4"/>
  <c r="O57" i="4"/>
  <c r="N58" i="4"/>
  <c r="O58" i="4"/>
  <c r="N59" i="4"/>
  <c r="O59" i="4"/>
  <c r="N60" i="4"/>
  <c r="O60" i="4"/>
  <c r="N61" i="4"/>
  <c r="O61" i="4"/>
  <c r="N62" i="4"/>
  <c r="O62" i="4"/>
  <c r="N63" i="4"/>
  <c r="O63" i="4"/>
  <c r="N64" i="4"/>
  <c r="O64" i="4"/>
  <c r="N65" i="4"/>
  <c r="O65" i="4"/>
  <c r="N66" i="4"/>
  <c r="O66" i="4"/>
  <c r="N67" i="4"/>
  <c r="O67" i="4"/>
  <c r="N68" i="4"/>
  <c r="O68" i="4"/>
  <c r="P39" i="4" l="1"/>
  <c r="P13" i="4"/>
  <c r="Q13" i="4" s="1"/>
  <c r="P46" i="4"/>
  <c r="P43" i="4"/>
  <c r="P41" i="4"/>
  <c r="P40" i="4"/>
  <c r="Q40" i="4" s="1"/>
  <c r="P64" i="4"/>
  <c r="P63" i="4"/>
  <c r="P62" i="4"/>
  <c r="P61" i="4"/>
  <c r="P60" i="4"/>
  <c r="P59" i="4"/>
  <c r="P58" i="4"/>
  <c r="P57" i="4"/>
  <c r="P56" i="4"/>
  <c r="P55" i="4"/>
  <c r="P54" i="4"/>
  <c r="P53" i="4"/>
  <c r="P52" i="4"/>
  <c r="P51" i="4"/>
  <c r="P50" i="4"/>
  <c r="P49" i="4"/>
  <c r="P48" i="4"/>
  <c r="P47" i="4"/>
  <c r="P36" i="4"/>
  <c r="P33" i="4"/>
  <c r="P32" i="4"/>
  <c r="P44" i="4"/>
  <c r="P37" i="4"/>
  <c r="P31" i="4"/>
  <c r="P30" i="4"/>
  <c r="P29" i="4"/>
  <c r="Q29" i="4" s="1"/>
  <c r="P28" i="4"/>
  <c r="P27" i="4"/>
  <c r="P26" i="4"/>
  <c r="P25" i="4"/>
  <c r="P24" i="4"/>
  <c r="P23" i="4"/>
  <c r="P22" i="4"/>
  <c r="P21" i="4"/>
  <c r="Q21" i="4" s="1"/>
  <c r="P20" i="4"/>
  <c r="P19" i="4"/>
  <c r="P18" i="4"/>
  <c r="P15" i="4"/>
  <c r="P14" i="4"/>
  <c r="P68" i="4"/>
  <c r="P67" i="4"/>
  <c r="P66" i="4"/>
  <c r="P65" i="4"/>
  <c r="P45" i="4"/>
  <c r="P42" i="4"/>
  <c r="P38" i="4"/>
  <c r="P35" i="4"/>
  <c r="P34" i="4"/>
  <c r="P16" i="4"/>
  <c r="Q12" i="4"/>
  <c r="O9" i="4" l="1"/>
  <c r="N9" i="4"/>
  <c r="P9" i="4" l="1"/>
  <c r="Q9" i="4" s="1"/>
</calcChain>
</file>

<file path=xl/sharedStrings.xml><?xml version="1.0" encoding="utf-8"?>
<sst xmlns="http://schemas.openxmlformats.org/spreadsheetml/2006/main" count="292" uniqueCount="225">
  <si>
    <t>Impacto</t>
  </si>
  <si>
    <t>Insignificante</t>
  </si>
  <si>
    <t>Menor</t>
  </si>
  <si>
    <t>Moderado</t>
  </si>
  <si>
    <t>Mayor</t>
  </si>
  <si>
    <t>Catastrófico</t>
  </si>
  <si>
    <t>E</t>
  </si>
  <si>
    <t>A</t>
  </si>
  <si>
    <t>M</t>
  </si>
  <si>
    <t>B</t>
  </si>
  <si>
    <t>I</t>
  </si>
  <si>
    <t>No.</t>
  </si>
  <si>
    <t>Reducir el riesgo</t>
  </si>
  <si>
    <t>Transferir el riesgo</t>
  </si>
  <si>
    <t>Elevada</t>
  </si>
  <si>
    <t>Media</t>
  </si>
  <si>
    <t>Baja</t>
  </si>
  <si>
    <t>Media-alta</t>
  </si>
  <si>
    <t>Media-baja</t>
  </si>
  <si>
    <t>Posibilidad de ocurrencia</t>
  </si>
  <si>
    <t xml:space="preserve">Riesgo cuya posibilidad de ocurrencia se estima elevada, entre 91% y 100% de que se manifieste. </t>
  </si>
  <si>
    <t xml:space="preserve">Riesgo cuya materialización afectaría severamente el desarrollo y cumplimiento de los objetivos. </t>
  </si>
  <si>
    <t xml:space="preserve">Riesgo cuya posibilidad de ocurrencia se estima como media-alta, entre 68% y 90% </t>
  </si>
  <si>
    <t xml:space="preserve">Riesgo cuya materialización afectaría de manera significativa el desarrollo y el cumplimiento de los objetivos . </t>
  </si>
  <si>
    <t xml:space="preserve">Riesgo cuya posibilidad de ocurrencia se estima como media, entre 33% y 67% </t>
  </si>
  <si>
    <t xml:space="preserve">Riesgo cuya posibilidad de ocurrencia se estima media-baja, entre 10% y 32% de seguridad que éste se presente. </t>
  </si>
  <si>
    <t xml:space="preserve">Riesgo cuya posibilidad de ocurrencia se estima baja, entre 1% y 9% </t>
  </si>
  <si>
    <r>
      <t>Posibilidad de ocurrencia</t>
    </r>
    <r>
      <rPr>
        <b/>
        <i/>
        <sz val="12"/>
        <color rgb="FF000000"/>
        <rFont val="Calibri"/>
        <family val="2"/>
      </rPr>
      <t xml:space="preserve"> </t>
    </r>
  </si>
  <si>
    <r>
      <t>Niveles de impacto</t>
    </r>
    <r>
      <rPr>
        <sz val="12"/>
        <color rgb="FF000000"/>
        <rFont val="Calibri"/>
        <family val="2"/>
      </rPr>
      <t xml:space="preserve"> </t>
    </r>
  </si>
  <si>
    <r>
      <t>Nivel</t>
    </r>
    <r>
      <rPr>
        <b/>
        <i/>
        <sz val="12"/>
        <color rgb="FF000000"/>
        <rFont val="Calibri"/>
        <family val="2"/>
      </rPr>
      <t xml:space="preserve"> </t>
    </r>
  </si>
  <si>
    <r>
      <t>Valor</t>
    </r>
    <r>
      <rPr>
        <b/>
        <i/>
        <sz val="12"/>
        <color rgb="FF000000"/>
        <rFont val="Calibri"/>
        <family val="2"/>
      </rPr>
      <t xml:space="preserve"> </t>
    </r>
  </si>
  <si>
    <r>
      <t>Descripción</t>
    </r>
    <r>
      <rPr>
        <b/>
        <i/>
        <sz val="12"/>
        <color rgb="FF000000"/>
        <rFont val="Calibri"/>
        <family val="2"/>
      </rPr>
      <t xml:space="preserve"> </t>
    </r>
  </si>
  <si>
    <r>
      <t>Elevada</t>
    </r>
    <r>
      <rPr>
        <b/>
        <i/>
        <sz val="12"/>
        <color rgb="FF000000"/>
        <rFont val="Calibri"/>
        <family val="2"/>
      </rPr>
      <t xml:space="preserve"> </t>
    </r>
  </si>
  <si>
    <r>
      <t>Catastrófico</t>
    </r>
    <r>
      <rPr>
        <b/>
        <i/>
        <sz val="12"/>
        <color rgb="FF000000"/>
        <rFont val="Calibri"/>
        <family val="2"/>
      </rPr>
      <t xml:space="preserve"> </t>
    </r>
  </si>
  <si>
    <r>
      <t>Media-alta</t>
    </r>
    <r>
      <rPr>
        <b/>
        <i/>
        <sz val="12"/>
        <color rgb="FF000000"/>
        <rFont val="Calibri"/>
        <family val="2"/>
      </rPr>
      <t xml:space="preserve"> </t>
    </r>
  </si>
  <si>
    <r>
      <t>Mayor</t>
    </r>
    <r>
      <rPr>
        <b/>
        <i/>
        <sz val="12"/>
        <color rgb="FF000000"/>
        <rFont val="Calibri"/>
        <family val="2"/>
      </rPr>
      <t xml:space="preserve"> </t>
    </r>
  </si>
  <si>
    <r>
      <t>Media</t>
    </r>
    <r>
      <rPr>
        <b/>
        <i/>
        <sz val="12"/>
        <color rgb="FF000000"/>
        <rFont val="Calibri"/>
        <family val="2"/>
      </rPr>
      <t xml:space="preserve"> </t>
    </r>
  </si>
  <si>
    <r>
      <t>Moderado</t>
    </r>
    <r>
      <rPr>
        <b/>
        <i/>
        <sz val="12"/>
        <color rgb="FF000000"/>
        <rFont val="Calibri"/>
        <family val="2"/>
      </rPr>
      <t xml:space="preserve"> </t>
    </r>
  </si>
  <si>
    <r>
      <t>Media-baja</t>
    </r>
    <r>
      <rPr>
        <b/>
        <i/>
        <sz val="12"/>
        <color rgb="FF000000"/>
        <rFont val="Calibri"/>
        <family val="2"/>
      </rPr>
      <t xml:space="preserve"> </t>
    </r>
  </si>
  <si>
    <r>
      <t>Menor</t>
    </r>
    <r>
      <rPr>
        <b/>
        <i/>
        <sz val="12"/>
        <color rgb="FF000000"/>
        <rFont val="Calibri"/>
        <family val="2"/>
      </rPr>
      <t xml:space="preserve"> </t>
    </r>
  </si>
  <si>
    <r>
      <t>Insignificante</t>
    </r>
    <r>
      <rPr>
        <b/>
        <i/>
        <sz val="12"/>
        <color rgb="FF000000"/>
        <rFont val="Calibri"/>
        <family val="2"/>
      </rPr>
      <t xml:space="preserve"> </t>
    </r>
  </si>
  <si>
    <t>II</t>
  </si>
  <si>
    <t>Aceptar el riesgo</t>
  </si>
  <si>
    <t>Establecimiento de actividades de control</t>
  </si>
  <si>
    <t>Preventivas/ Responsable</t>
  </si>
  <si>
    <t>Etapa</t>
  </si>
  <si>
    <t>Riesgo</t>
  </si>
  <si>
    <t>Causa</t>
  </si>
  <si>
    <t>Efecto</t>
  </si>
  <si>
    <t>Matriz de Administración de Riesgos</t>
  </si>
  <si>
    <t>Riesgo moderado, asegurarse que se pueda detectar y manejar apropiadamente.</t>
  </si>
  <si>
    <t>Actividades de Control</t>
  </si>
  <si>
    <t>Nivel del riesgo</t>
  </si>
  <si>
    <t>Controles existentes</t>
  </si>
  <si>
    <t>Riesgo cuya materialización causaría un afectación menor y no no repercute mayormente el cumplimiento de los objetivos.</t>
  </si>
  <si>
    <t>Riesgo que puede tener un nulo o casi nulo efecto sobre el cumplimiento de los objetivos.</t>
  </si>
  <si>
    <t>Riesgo cuya materialización afectaría de manera significativa el desarrollo y el cumplimiento de los objetivos.</t>
  </si>
  <si>
    <t>Riesgo cuya materialización afectaría severamente el desarrollo y cumplimiento de los objetivos.</t>
  </si>
  <si>
    <t>Riesgo cuya materialización no afecta significativamente y que pudiera afectar el desarrollo y cumplimiento de los objetivos.</t>
  </si>
  <si>
    <t>Respuesta al riesgo</t>
  </si>
  <si>
    <t>Análisis de riesgos</t>
  </si>
  <si>
    <t>Grupo</t>
  </si>
  <si>
    <r>
      <t xml:space="preserve">I </t>
    </r>
    <r>
      <rPr>
        <b/>
        <u/>
        <sz val="12"/>
        <rFont val="Arial"/>
        <family val="2"/>
      </rPr>
      <t xml:space="preserve">D E N T I F I C A C I Ó N  Y  </t>
    </r>
    <r>
      <rPr>
        <b/>
        <u/>
        <sz val="14"/>
        <rFont val="Arial"/>
        <family val="2"/>
      </rPr>
      <t xml:space="preserve">A </t>
    </r>
    <r>
      <rPr>
        <b/>
        <u/>
        <sz val="12"/>
        <rFont val="Arial"/>
        <family val="2"/>
      </rPr>
      <t xml:space="preserve">N Á L I S I S  D E  </t>
    </r>
    <r>
      <rPr>
        <b/>
        <u/>
        <sz val="14"/>
        <rFont val="Arial"/>
        <family val="2"/>
      </rPr>
      <t xml:space="preserve">R </t>
    </r>
    <r>
      <rPr>
        <b/>
        <u/>
        <sz val="12"/>
        <rFont val="Arial"/>
        <family val="2"/>
      </rPr>
      <t>I E S G O S</t>
    </r>
  </si>
  <si>
    <r>
      <t xml:space="preserve">M </t>
    </r>
    <r>
      <rPr>
        <b/>
        <u/>
        <sz val="12"/>
        <rFont val="Arial"/>
        <family val="2"/>
      </rPr>
      <t xml:space="preserve">A T R I Z  D E  </t>
    </r>
    <r>
      <rPr>
        <b/>
        <u/>
        <sz val="14"/>
        <rFont val="Arial"/>
        <family val="2"/>
      </rPr>
      <t xml:space="preserve">A </t>
    </r>
    <r>
      <rPr>
        <b/>
        <u/>
        <sz val="12"/>
        <rFont val="Arial"/>
        <family val="2"/>
      </rPr>
      <t xml:space="preserve">D M I N I S T R A C I Ó N  D E  </t>
    </r>
    <r>
      <rPr>
        <b/>
        <u/>
        <sz val="14"/>
        <rFont val="Arial"/>
        <family val="2"/>
      </rPr>
      <t xml:space="preserve">R </t>
    </r>
    <r>
      <rPr>
        <b/>
        <u/>
        <sz val="12"/>
        <rFont val="Arial"/>
        <family val="2"/>
      </rPr>
      <t>I E S G O S</t>
    </r>
  </si>
  <si>
    <t>GRUPOS</t>
  </si>
  <si>
    <t>1.1 Definición de Objetivos y Estrategia General</t>
  </si>
  <si>
    <t>1.2 Programa General de Actividades</t>
  </si>
  <si>
    <t>1.3 Determinación de la Estructura de Organización</t>
  </si>
  <si>
    <t>1.4 Presupuesto Global</t>
  </si>
  <si>
    <t>1.5 Control Administrativo</t>
  </si>
  <si>
    <t>2.1 Identificación de Necesidades e Integración del Marco Conceptual</t>
  </si>
  <si>
    <t>2.2 Diseño del Esquema para la Presentación de Resultados</t>
  </si>
  <si>
    <t>2.3 Diseño y Prueba de los Instrumentos de Captación</t>
  </si>
  <si>
    <t>2.4 Definición de Criterios de Validación</t>
  </si>
  <si>
    <t>3.1 Determinación del Método de Muestreo</t>
  </si>
  <si>
    <t>3.2 Determinación de la Muestra</t>
  </si>
  <si>
    <t>3.3 Cálculo de Factores de Expansión y Diseño de Estimadores</t>
  </si>
  <si>
    <t>4.1 Diseño de la Estrategia Operativa</t>
  </si>
  <si>
    <t>4.2 Diseño de la Estrategia para la Integración de los Recursos Humanos</t>
  </si>
  <si>
    <t>4.3 Diseño de la Estrategia para la Comunicación y Concertación</t>
  </si>
  <si>
    <t>4.4 Diseño de Soporte de Operación para el Procesamiento</t>
  </si>
  <si>
    <t>4.5 Determinación de Procedimientos y Desarrollo de Sistemas Informaticos para el Procesamiento</t>
  </si>
  <si>
    <t>5.1 Preparación del Operativo</t>
  </si>
  <si>
    <t>5.2 Levantamiento</t>
  </si>
  <si>
    <t>5.3 Cierre del Operativo</t>
  </si>
  <si>
    <t>6.1 Captura y Codificación</t>
  </si>
  <si>
    <t>6.2 Validación</t>
  </si>
  <si>
    <t>6.3 Explotación de la Base de Datos</t>
  </si>
  <si>
    <t>6.4 Integración de la Base de Datos</t>
  </si>
  <si>
    <t>7.1 Programa de Productos</t>
  </si>
  <si>
    <t>7.2 Documentación y Evaluación del Proceso</t>
  </si>
  <si>
    <t>FUENTES:</t>
  </si>
  <si>
    <t>Planeación y Control Administrativo en Proyectos Estadísticos</t>
  </si>
  <si>
    <t>Pág. 2</t>
  </si>
  <si>
    <t>http://www3.inegi.org.mx/sistemas/biblioteca/detalle.aspx?c=29021&amp;upc=702825003330&amp;s=est&amp;tg=0&amp;f=2&amp;pf=eco</t>
  </si>
  <si>
    <t>MACROACTIVIDADES</t>
  </si>
  <si>
    <t>FASES</t>
  </si>
  <si>
    <t>Información General</t>
  </si>
  <si>
    <t>Unidad administrativa:</t>
  </si>
  <si>
    <t>Objetivo:</t>
  </si>
  <si>
    <t>1)</t>
  </si>
  <si>
    <t>2)</t>
  </si>
  <si>
    <t>3)</t>
  </si>
  <si>
    <t>4)</t>
  </si>
  <si>
    <t xml:space="preserve">                  Cédula de Identificación</t>
  </si>
  <si>
    <t>Nombre del coordinador o enlace de la 
administración de riesgos:</t>
  </si>
  <si>
    <r>
      <t xml:space="preserve">C </t>
    </r>
    <r>
      <rPr>
        <b/>
        <sz val="12"/>
        <rFont val="Arial"/>
        <family val="2"/>
      </rPr>
      <t>É D U L A  D E</t>
    </r>
    <r>
      <rPr>
        <b/>
        <sz val="14"/>
        <rFont val="Arial"/>
        <family val="2"/>
      </rPr>
      <t xml:space="preserve">  I </t>
    </r>
    <r>
      <rPr>
        <b/>
        <sz val="12"/>
        <rFont val="Arial"/>
        <family val="2"/>
      </rPr>
      <t>D E N T I F I C A C I Ó N</t>
    </r>
  </si>
  <si>
    <t xml:space="preserve">          Tratamiento de los riesgos</t>
  </si>
  <si>
    <t>Nombre del responsable:</t>
  </si>
  <si>
    <t>Fecha:</t>
  </si>
  <si>
    <t>Alcance:</t>
  </si>
  <si>
    <t xml:space="preserve">Fecha de evaluación:  </t>
  </si>
  <si>
    <t>Participantes</t>
  </si>
  <si>
    <t>Estructura del riesgo</t>
  </si>
  <si>
    <t>Nombre del proceso:</t>
  </si>
  <si>
    <t>1. Planeación</t>
  </si>
  <si>
    <t>2. Diseño conceptual</t>
  </si>
  <si>
    <t>3. Diseño de la muestra</t>
  </si>
  <si>
    <t>4. Diseño de la captación y procesamiento</t>
  </si>
  <si>
    <t>5. Captación</t>
  </si>
  <si>
    <t>6. Procesamiento</t>
  </si>
  <si>
    <t>7. Presentación de resultados</t>
  </si>
  <si>
    <t>Recursos humanos</t>
  </si>
  <si>
    <t>Recursos materiales</t>
  </si>
  <si>
    <t>Recursos tecnológicos</t>
  </si>
  <si>
    <t>Recursos financieros</t>
  </si>
  <si>
    <t>Instrumento de captación</t>
  </si>
  <si>
    <t>Informantes</t>
  </si>
  <si>
    <t>Entorno social</t>
  </si>
  <si>
    <t>Usuarios-cliente</t>
  </si>
  <si>
    <t>Marco normativo</t>
  </si>
  <si>
    <t>Nivel de Riesgo</t>
  </si>
  <si>
    <t>Imagen institucional</t>
  </si>
  <si>
    <t>Seguridad del personal</t>
  </si>
  <si>
    <t>Operacionales</t>
  </si>
  <si>
    <t>Económicos</t>
  </si>
  <si>
    <t>Operacionales / Económicos</t>
  </si>
  <si>
    <t>Operacionales / Imagen institucional</t>
  </si>
  <si>
    <t>CLASIFICACIÓN DEL EFECTO</t>
  </si>
  <si>
    <t>5)</t>
  </si>
  <si>
    <t>Clasificación del efecto</t>
  </si>
  <si>
    <t>Lluvia de Ideas</t>
  </si>
  <si>
    <t>Escala</t>
  </si>
  <si>
    <t xml:space="preserve">Riesgo cuya posibilidad de ocurrencia se estima elevada, entre 91% y 99% de que se manifieste. </t>
  </si>
  <si>
    <t>Instructivo de llenado cédula de identificación</t>
  </si>
  <si>
    <t>Indicar la fecha en que se elaboró la cédula de identificación para desarrollar la Matriz de Administración de Riesgos.</t>
  </si>
  <si>
    <t xml:space="preserve">Indicar el nombre de la unidad administrativa a la cual pertenece el proceso, o bien el objetivo estratégico, proyecto, procedimiento o servicio evaluado. Es conveniente detallar en su caso Dirección, Subdirección y/o Departamento. </t>
  </si>
  <si>
    <t xml:space="preserve">Indicar el nombre del proceso, o bien el objetivo estratégico, proyecto, procedimiento o servicio evaluado. </t>
  </si>
  <si>
    <t>Describir el objetivo del proceso o bien del proyecto, procedimiento o servicio evaluado, en caso de que se trabaje en un objetivo estratégico, se transcribe textualmente dicho objetivo.</t>
  </si>
  <si>
    <t>Indique el nombre del responsable del proceso, o bien del objetivo estratégico, proyecto,  procedimiento o servicio a evaluar; es decir, el propietario del riesgo (persona con la responsabilidad y la autoridad para administrar el riesgo).</t>
  </si>
  <si>
    <t>Indique el nombre de la persona que se encargará de organizar, integrar y dar seguimiento al resultado de la administración de riesgos.</t>
  </si>
  <si>
    <t>Instructivo de llenado identificación y análisis de riesgos</t>
  </si>
  <si>
    <t>Cuando se trate de procesos, proyectos, o servicios, el alcance se puede limitar a una o varias etapas.</t>
  </si>
  <si>
    <t>Indicar la fecha en que se lleva a cabo la evaluación de la administración de riesgos en el formato dd/mm/aaaa, en caso de que la duración sea mayor a un día, especificar el periodo. Ejemplo: Del 8 al 10 de marzo del 2014.</t>
  </si>
  <si>
    <t>Aquella variable, acontecimiento, circunstancia, característica o combinación de éstas, que da origen del riesgo y que obstaculiza que se obtenga el resultado esperado.</t>
  </si>
  <si>
    <t>Es una desviación o consecuencia negativa de lo esperado.</t>
  </si>
  <si>
    <t>Instructivo de llenado matriz de administración de riesgos</t>
  </si>
  <si>
    <t>Nombre de la etapa del proceso, proyecto, procedimiento o servicio a evaluar.</t>
  </si>
  <si>
    <t>Mencionar el riesgo identificado. (Riesgo: es el efecto de la incertidumbre sobre los objetivos.)</t>
  </si>
  <si>
    <t>Describir la causa o causas del riesgo identificado. (Causa: Es aquella variable, acontecimiento, circunstancia, característica o combinación de éstas, que da origen del riesgo y que obstaculiza que se tenga el resultado esperado.)</t>
  </si>
  <si>
    <t>Redactar el efecto o efectos del riesgo por cada causa identificada.  Es importante señalar que puede existir más de un efecto por causa. (Efecto: Es una desviación o consecuencia negativa de lo esperado.)</t>
  </si>
  <si>
    <t>Para determinar la posibilidad de ocurrencia e impacto, se debe considerar cada una de las causas y efectos del riesgo identificado. El formato cuenta con una lista desplegable para seleccionar tanto el nivel de posibilidad de ocurrencia como el de impacto.</t>
  </si>
  <si>
    <t>Determinar en base a la lista desplegable el tipo de efecto, si el tipo de efecto no se identifica en la lista desplegable es necesario incorporarlo manualmente.</t>
  </si>
  <si>
    <t>13 y 14</t>
  </si>
  <si>
    <t>Nota 2:</t>
  </si>
  <si>
    <t>Riesgo cuya materialización causaría un afectación menor y no repercute mayormente el cumplimiento de los objetivos.</t>
  </si>
  <si>
    <t>No se requiere la captura de los puntos 1 a 4, siempre y cuando, dicha información se encuentre registrada en el formato de “Identificación y análisis de riesgos”.</t>
  </si>
  <si>
    <t xml:space="preserve">Riesgo extremo, requiere atención inmediata. </t>
  </si>
  <si>
    <t xml:space="preserve">Debe reducirse con controles correctivos que lo mitiguen. </t>
  </si>
  <si>
    <t xml:space="preserve">Riesgo alto, requiere atención del responsable. </t>
  </si>
  <si>
    <t>Deben establecerse planes de tratamiento.</t>
  </si>
  <si>
    <t xml:space="preserve">Riesgo bajo, debe administrarse con procedimientos de rutina. </t>
  </si>
  <si>
    <t>Se requiere de monitoreo e implementación de controles mínimos.</t>
  </si>
  <si>
    <r>
      <rPr>
        <b/>
        <sz val="10"/>
        <rFont val="Calibri"/>
        <family val="2"/>
        <scheme val="minor"/>
      </rPr>
      <t>Preventivas:</t>
    </r>
    <r>
      <rPr>
        <sz val="10"/>
        <rFont val="Calibri"/>
        <family val="2"/>
        <scheme val="minor"/>
      </rPr>
      <t xml:space="preserve"> diseñadas con el propósito de anticiparse a la posibilidad de que ocurran situaciones no deseadas o inesperadas. Es la actividad de control más efectiva. </t>
    </r>
  </si>
  <si>
    <r>
      <rPr>
        <b/>
        <sz val="10"/>
        <rFont val="Calibri"/>
        <family val="2"/>
        <scheme val="minor"/>
      </rPr>
      <t>Correctivas:</t>
    </r>
    <r>
      <rPr>
        <sz val="10"/>
        <rFont val="Calibri"/>
        <family val="2"/>
        <scheme val="minor"/>
      </rPr>
      <t xml:space="preserve"> se establecen con la finalidad de corregir o subsanar en algún grado los efectos de la materialización del riesgo.</t>
    </r>
  </si>
  <si>
    <r>
      <t xml:space="preserve">Aceptar el riesgo: </t>
    </r>
    <r>
      <rPr>
        <sz val="10"/>
        <color theme="1"/>
        <rFont val="Calibri"/>
        <family val="2"/>
      </rPr>
      <t xml:space="preserve">se asume el impacto del riesgo y por lo tanto no se establecen actividades de control.  </t>
    </r>
  </si>
  <si>
    <r>
      <t>Evitar el riesgo:</t>
    </r>
    <r>
      <rPr>
        <sz val="10"/>
        <color rgb="FF000000"/>
        <rFont val="Calibri"/>
        <family val="2"/>
      </rPr>
      <t xml:space="preserve"> Suspender o cancelar actividades en proceso o no emprender algunas que estuviesen programadas que se advierta inconveniente continuar con ellas, como resultado de la identificación y análisis del riesgo. </t>
    </r>
  </si>
  <si>
    <r>
      <t>Transferir el riesgo:</t>
    </r>
    <r>
      <rPr>
        <b/>
        <sz val="10"/>
        <color rgb="FF000000"/>
        <rFont val="Calibri"/>
        <family val="2"/>
      </rPr>
      <t xml:space="preserve"> </t>
    </r>
    <r>
      <rPr>
        <sz val="10"/>
        <color rgb="FF000000"/>
        <rFont val="Calibri"/>
        <family val="2"/>
      </rPr>
      <t xml:space="preserve">reducir la posibilidad de impacto del riesgo, al transferirlo o compartirlo. Algunas prácticas comunes incluyen la compra de seguros o la tercerización de una actividad. </t>
    </r>
  </si>
  <si>
    <t>Cuando se trate de procesos, proyectos, o servicios, el alcance se puede limitar a una o varias etapas.
Ejemplo:
Nombre del Proceso: Censo de Población y Vivienda 2010
Alcance: Etapa de Captura
En caso de que la evaluación del proceso, proyecto o servicio cubra todas las etapas del mismo, se deberá indicar 100%.</t>
  </si>
  <si>
    <r>
      <t xml:space="preserve">Nota 1:
</t>
    </r>
    <r>
      <rPr>
        <sz val="10"/>
        <color theme="1"/>
        <rFont val="Calibri"/>
        <family val="2"/>
        <scheme val="minor"/>
      </rPr>
      <t>Para facilitar la revisión de los riesgos, se recomienda que el llenado de formatos se realice mediante el uso de letras mayúsculas  y  minúsculas, conforme  a las reglas ortográficas.</t>
    </r>
  </si>
  <si>
    <r>
      <t>Reducir el riesgo:</t>
    </r>
    <r>
      <rPr>
        <sz val="10"/>
        <color rgb="FF000000"/>
        <rFont val="Calibri"/>
        <family val="2"/>
      </rPr>
      <t xml:space="preserve"> Medidas que se adoptan para reducir el riesgo, ya sea en su posibilidad de ocurrencia, en su impacto, o ambos. Esto puede implicar llevara a cabo un análisis general del proceso, proyecto, procedimiento o servicio evaluado para establecer límites en los procesos operativos, reasignar recursos conforme a las necesidades, aumentar la revisión y seguimiento de los proyectos, etc.</t>
    </r>
  </si>
  <si>
    <t>Efecto de la incertidumbre sobre los objetivos.</t>
  </si>
  <si>
    <r>
      <t>Los datos proporcionados en los puntos 1 a 4, se repiten en forma automática en el formato correspondiente a la “</t>
    </r>
    <r>
      <rPr>
        <sz val="10"/>
        <color theme="1"/>
        <rFont val="Calibri"/>
        <family val="2"/>
      </rPr>
      <t>Matriz de Administración de Riesgos”</t>
    </r>
    <r>
      <rPr>
        <sz val="10"/>
        <color rgb="FF000000"/>
        <rFont val="Calibri"/>
        <family val="2"/>
      </rPr>
      <t>.</t>
    </r>
  </si>
  <si>
    <t>Nota 3:</t>
  </si>
  <si>
    <t xml:space="preserve">Fecha de evaluación: 
</t>
  </si>
  <si>
    <t>Esta sección se emplea para enlistar los posibles riesgos que pudieran impedir, retrasar u obstaculizar el logro de los objetivos del proyecto, procedimiento o servicio evaluado, conforme al alcance definido.</t>
  </si>
  <si>
    <t>En caso de requerirse, se podrá incorporar el número de filas necesarias, conforme al formato establecido (altura, tipo y tamaño de letra). 
De no utilizar el total de filas, se recomienda eliminarlas.</t>
  </si>
  <si>
    <t>Nota 4:</t>
  </si>
  <si>
    <t>Nota 5:</t>
  </si>
  <si>
    <t>Indique los nombres de las personas que se encargarán de llevar a cabo la implementación de la administración de riesgos. 
Se pueden incorporar las filas o renglones que sean necesarios conforme al número de participantes. Lo anterior, respetando el formato de las filas (altura, tipo y tamaño de letra).</t>
  </si>
  <si>
    <t>Se puede identificar  más de una causa y un efecto para cada riesgo.</t>
  </si>
  <si>
    <t>En caso de que se identifiquen más de una causa o efecto para un mismo riesgo es importante repetir la causa y/o el riesgo, esto facilita su posterior análisis y evaluación.</t>
  </si>
  <si>
    <t>Ejemplo:</t>
  </si>
  <si>
    <t>Riesgo 1</t>
  </si>
  <si>
    <t>Riesgo 2</t>
  </si>
  <si>
    <t>Riesgo 3</t>
  </si>
  <si>
    <t>Causa 1</t>
  </si>
  <si>
    <t>Causa 2</t>
  </si>
  <si>
    <t>Efecto 1</t>
  </si>
  <si>
    <t>Efecto 2</t>
  </si>
  <si>
    <t xml:space="preserve">Unidad administrativa: </t>
  </si>
  <si>
    <t xml:space="preserve">Nombre del proceso: </t>
  </si>
  <si>
    <t>Correctivos</t>
  </si>
  <si>
    <t>Preventivos</t>
  </si>
  <si>
    <t>Descripción</t>
  </si>
  <si>
    <t>Correctivas/Responsable</t>
  </si>
  <si>
    <t xml:space="preserve">Riesgo cuya posibilidad de ocurrencia se estima baja, menor del 9% </t>
  </si>
  <si>
    <t xml:space="preserve">Indicar el nombre de la unidad administrativa a la cual pertenece el proceso, o bien el objetivo estratégico, proyecto, procedimiento o servicio evaluado. Es conveniente detallar en su caso Dirección, Subdirección y/o Departamento. 
Ejemplo:
Unidad Administrativa: Contraloría Interna del INEGI / Área de Control y Evaluación / Subdirección de Control y Evaluación.
</t>
  </si>
  <si>
    <t>Indicar el nombre de la unidad administrativa a la cual pertenece el proceso, o bien el objetivo estratégico, proyecto, procedimiento o servicio evaluado. Es conveniente detallar en su caso Dirección, Subdirección y/o Departamento. 
Ejemplo:
Unidad Administrativa: Contraloría Interna del INEGI / Área de Control y Evaluación / Subdirección de Control y Evaluación.</t>
  </si>
  <si>
    <t>Cuando se trate de procesos, proyectos, o servicios, el alcance se puede limitar a una o varias etapas.
Ejemplo:
Nombre del Proceso: Censo de Población y Vivienda 2010
Alcance: Etapa de Captura
En caso de que la evaluación del proceso, proyecto o servicio cubra todas las etapas del mismo, se deberá indicar 100%.</t>
  </si>
  <si>
    <t>Actividades de control propuestas para disminuir la posibilidad de ocurrencia del riesgo así como el nombre de servidor público responsable de su seguimiento. En caso de no disponer del nombre del responsable se puede incorporar solamente el puesto.</t>
  </si>
  <si>
    <t>Derivado del nivel de riesgo resultante de la combinación de posibilidad e impacto del riesgo se genera de forma automática la respuesta al riesgo.</t>
  </si>
  <si>
    <t>Evaluación de Riesgos</t>
  </si>
  <si>
    <t>15 y 16</t>
  </si>
  <si>
    <t>Corrupción</t>
  </si>
  <si>
    <t>Información</t>
  </si>
  <si>
    <t>Cumplimiento de metas</t>
  </si>
  <si>
    <t>Seguridad de la información</t>
  </si>
  <si>
    <t>Consiste en identificar los controles existentes o aplicables al proceso, o bien, al proyecto, procedimiento o servicio al momento de realizar la Matriz de Administración de Riesgos. Es importante señalar que para considerar dichos controles, éstos deben de estar formalizados, ser conocidos y aplicados por el personal. Los controles preventivos están enfocados a disminuir la probabilidad y los correctivos el impacto.
En caso de no contar con controles existentes se deberá señalar S/C.</t>
  </si>
  <si>
    <t>Actividades de control propuestas para disminuir el impacto del riesgo en caso de que se materialice riesgo así como el nombre de servidor público responsable de su seguimiento. En caso de no disponer del nombre del responsable se puede incorporar solamente el puesto.
Si se determina que los controles existentes son suficientes para administrar el riesgo se deberá incorporar la leyenda "No se requieren controles adicionales".</t>
  </si>
  <si>
    <t>Esta columna sólo es aplicable a los riegos relacionados con el grupo de Seguridad de la información, tiene como propósito señalar el lugar en donde se encuentra contenida la información, ejemplo equipo de computo, servidores, bases de datos, expedientes físicos, etc. 
En el resto de los grupos, se utilizará N/A.</t>
  </si>
  <si>
    <r>
      <t xml:space="preserve">Una vez seleccionados los criterios </t>
    </r>
    <r>
      <rPr>
        <b/>
        <sz val="10"/>
        <rFont val="Calibri"/>
        <family val="2"/>
        <scheme val="minor"/>
      </rPr>
      <t>15 y 16</t>
    </r>
    <r>
      <rPr>
        <sz val="10"/>
        <rFont val="Calibri"/>
        <family val="2"/>
        <scheme val="minor"/>
      </rPr>
      <t>, (posibilidad e impacto) se obtiene  automáticamente el nivel del riesgo identificado.</t>
    </r>
  </si>
  <si>
    <t>Formulas</t>
  </si>
  <si>
    <t>Validacion grupo</t>
  </si>
  <si>
    <t>Aquella clasificación desagregada que interviene o forma parte en la ejecución del proceso, o bien del objetivo estratégico, proyecto, producto o servicio. Ej. Recursos materiales, Recursos financieros, Recursos tecnológicos, Recursos Humanos, Informantes, Instrumento de captación, Marco normativo, o cualquier otra clasificación que se considere pertinente incluir.</t>
  </si>
</sst>
</file>

<file path=xl/styles.xml><?xml version="1.0" encoding="utf-8"?>
<styleSheet xmlns="http://schemas.openxmlformats.org/spreadsheetml/2006/main" xmlns:mc="http://schemas.openxmlformats.org/markup-compatibility/2006" xmlns:x14ac="http://schemas.microsoft.com/office/spreadsheetml/2009/9/ac" mc:Ignorable="x14ac">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10"/>
      <color indexed="8"/>
      <name val="Calibri"/>
      <family val="2"/>
    </font>
    <font>
      <sz val="8"/>
      <name val="Calibri"/>
      <family val="2"/>
    </font>
    <font>
      <b/>
      <sz val="14"/>
      <name val="Arial"/>
      <family val="2"/>
    </font>
    <font>
      <sz val="10"/>
      <color theme="1"/>
      <name val="Calibri"/>
      <family val="2"/>
      <scheme val="minor"/>
    </font>
    <font>
      <b/>
      <sz val="12"/>
      <color indexed="8"/>
      <name val="Calibri"/>
      <family val="2"/>
    </font>
    <font>
      <b/>
      <sz val="12"/>
      <color rgb="FF000000"/>
      <name val="Calibri"/>
      <family val="2"/>
    </font>
    <font>
      <sz val="12"/>
      <color rgb="FF000000"/>
      <name val="Calibri"/>
      <family val="2"/>
    </font>
    <font>
      <sz val="12"/>
      <color indexed="8"/>
      <name val="Calibri"/>
      <family val="2"/>
    </font>
    <font>
      <b/>
      <i/>
      <sz val="12"/>
      <color rgb="FF000000"/>
      <name val="Calibri"/>
      <family val="2"/>
    </font>
    <font>
      <b/>
      <sz val="12"/>
      <name val="Calibri"/>
      <family val="2"/>
      <scheme val="minor"/>
    </font>
    <font>
      <b/>
      <sz val="16"/>
      <color indexed="8"/>
      <name val="Calibri"/>
      <family val="2"/>
    </font>
    <font>
      <b/>
      <sz val="18"/>
      <name val="Calibri"/>
      <family val="2"/>
      <scheme val="minor"/>
    </font>
    <font>
      <b/>
      <sz val="10"/>
      <name val="Arial"/>
      <family val="2"/>
    </font>
    <font>
      <b/>
      <sz val="10"/>
      <color theme="0"/>
      <name val="Arial"/>
      <family val="2"/>
    </font>
    <font>
      <b/>
      <sz val="10"/>
      <color theme="1"/>
      <name val="Arial"/>
      <family val="2"/>
    </font>
    <font>
      <sz val="10"/>
      <color theme="0"/>
      <name val="Arial"/>
      <family val="2"/>
    </font>
    <font>
      <b/>
      <u/>
      <sz val="14"/>
      <name val="Arial"/>
      <family val="2"/>
    </font>
    <font>
      <b/>
      <u/>
      <sz val="12"/>
      <name val="Arial"/>
      <family val="2"/>
    </font>
    <font>
      <b/>
      <sz val="11"/>
      <color theme="0"/>
      <name val="Calibri"/>
      <family val="2"/>
      <scheme val="minor"/>
    </font>
    <font>
      <sz val="11"/>
      <color theme="0"/>
      <name val="Calibri"/>
      <family val="2"/>
      <scheme val="minor"/>
    </font>
    <font>
      <sz val="11"/>
      <name val="Calibri"/>
      <family val="2"/>
      <scheme val="minor"/>
    </font>
    <font>
      <b/>
      <u/>
      <sz val="11"/>
      <color theme="1"/>
      <name val="Calibri"/>
      <family val="2"/>
      <scheme val="minor"/>
    </font>
    <font>
      <u/>
      <sz val="11"/>
      <color theme="10"/>
      <name val="Calibri"/>
      <family val="2"/>
    </font>
    <font>
      <sz val="12"/>
      <color theme="1"/>
      <name val="Arial"/>
      <family val="2"/>
    </font>
    <font>
      <b/>
      <sz val="16"/>
      <color theme="1"/>
      <name val="Arial"/>
      <family val="2"/>
    </font>
    <font>
      <b/>
      <sz val="12"/>
      <name val="Arial"/>
      <family val="2"/>
    </font>
    <font>
      <b/>
      <sz val="12"/>
      <color theme="0" tint="-0.14999847407452621"/>
      <name val="Arial"/>
      <family val="2"/>
    </font>
    <font>
      <sz val="9"/>
      <color theme="1"/>
      <name val="Calibri"/>
      <family val="2"/>
      <scheme val="minor"/>
    </font>
    <font>
      <sz val="10"/>
      <name val="Calibri"/>
      <family val="2"/>
      <scheme val="minor"/>
    </font>
    <font>
      <b/>
      <sz val="10"/>
      <name val="Calibri"/>
      <family val="2"/>
      <scheme val="minor"/>
    </font>
    <font>
      <b/>
      <sz val="10"/>
      <color theme="1"/>
      <name val="Calibri"/>
      <family val="2"/>
    </font>
    <font>
      <sz val="10"/>
      <color theme="1"/>
      <name val="Calibri"/>
      <family val="2"/>
    </font>
    <font>
      <sz val="10"/>
      <color rgb="FF000000"/>
      <name val="Calibri"/>
      <family val="2"/>
    </font>
    <font>
      <b/>
      <sz val="10"/>
      <color rgb="FF000000"/>
      <name val="Calibri"/>
      <family val="2"/>
    </font>
    <font>
      <b/>
      <sz val="10"/>
      <color theme="1"/>
      <name val="Calibri"/>
      <family val="2"/>
      <scheme val="minor"/>
    </font>
    <font>
      <sz val="10"/>
      <color theme="0" tint="-0.249977111117893"/>
      <name val="Arial"/>
      <family val="2"/>
    </font>
    <font>
      <sz val="10"/>
      <color rgb="FF000000"/>
      <name val="Arial"/>
      <family val="2"/>
    </font>
    <font>
      <sz val="10"/>
      <color theme="0" tint="-0.34998626667073579"/>
      <name val="Arial"/>
      <family val="2"/>
    </font>
    <font>
      <b/>
      <sz val="10"/>
      <color rgb="FF12AE5C"/>
      <name val="Arial"/>
      <family val="2"/>
    </font>
    <font>
      <sz val="10"/>
      <color rgb="FF12AE5C"/>
      <name val="Arial"/>
      <family val="2"/>
    </font>
    <font>
      <sz val="10"/>
      <name val="Calibri"/>
      <family val="2"/>
    </font>
  </fonts>
  <fills count="28">
    <fill>
      <patternFill patternType="none"/>
    </fill>
    <fill>
      <patternFill patternType="gray125"/>
    </fill>
    <fill>
      <patternFill patternType="solid">
        <fgColor indexed="52"/>
        <bgColor indexed="64"/>
      </patternFill>
    </fill>
    <fill>
      <patternFill patternType="solid">
        <fgColor indexed="10"/>
        <bgColor indexed="64"/>
      </patternFill>
    </fill>
    <fill>
      <patternFill patternType="solid">
        <fgColor indexed="13"/>
        <bgColor indexed="64"/>
      </patternFill>
    </fill>
    <fill>
      <patternFill patternType="solid">
        <fgColor indexed="11"/>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rgb="FF00FF00"/>
        <bgColor indexed="64"/>
      </patternFill>
    </fill>
    <fill>
      <patternFill patternType="solid">
        <fgColor rgb="FFFFCC00"/>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00206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4" tint="0.39997558519241921"/>
        <bgColor indexed="64"/>
      </patternFill>
    </fill>
    <fill>
      <gradientFill degree="45">
        <stop position="0">
          <color theme="4" tint="-0.25098422193060094"/>
        </stop>
        <stop position="1">
          <color theme="4" tint="-0.49803155613879818"/>
        </stop>
      </gradientFill>
    </fill>
    <fill>
      <patternFill patternType="solid">
        <fgColor theme="4" tint="-0.249977111117893"/>
        <bgColor indexed="64"/>
      </patternFill>
    </fill>
    <fill>
      <patternFill patternType="solid">
        <fgColor theme="3"/>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34998626667073579"/>
        <bgColor indexed="64"/>
      </patternFill>
    </fill>
    <fill>
      <patternFill patternType="solid">
        <fgColor indexed="9"/>
        <bgColor indexed="64"/>
      </patternFill>
    </fill>
    <fill>
      <patternFill patternType="solid">
        <fgColor rgb="FF92D050"/>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5">
    <xf numFmtId="0" fontId="0" fillId="0" borderId="0"/>
    <xf numFmtId="0" fontId="5" fillId="0" borderId="0"/>
    <xf numFmtId="0" fontId="28" fillId="0" borderId="0" applyNumberFormat="0" applyFill="0" applyBorder="0" applyAlignment="0" applyProtection="0">
      <alignment vertical="top"/>
      <protection locked="0"/>
    </xf>
    <xf numFmtId="0" fontId="21" fillId="20" borderId="0" applyNumberFormat="0" applyFont="0" applyBorder="0" applyAlignment="0"/>
    <xf numFmtId="0" fontId="21" fillId="20" borderId="0" applyBorder="0" applyAlignment="0" applyProtection="0"/>
  </cellStyleXfs>
  <cellXfs count="323">
    <xf numFmtId="0" fontId="0" fillId="0" borderId="0" xfId="0"/>
    <xf numFmtId="0" fontId="13" fillId="5" borderId="12" xfId="0" applyFont="1" applyFill="1" applyBorder="1" applyAlignment="1">
      <alignment horizontal="center" vertical="center" wrapText="1"/>
    </xf>
    <xf numFmtId="0" fontId="13" fillId="4" borderId="12" xfId="0" applyFont="1" applyFill="1" applyBorder="1" applyAlignment="1">
      <alignment horizontal="center" vertical="center" wrapText="1"/>
    </xf>
    <xf numFmtId="0" fontId="13" fillId="2" borderId="12"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0" fillId="0" borderId="0" xfId="0" applyBorder="1"/>
    <xf numFmtId="0" fontId="12" fillId="7" borderId="17" xfId="0" applyFont="1" applyFill="1" applyBorder="1" applyAlignment="1">
      <alignment horizontal="center" vertical="center" wrapText="1" readingOrder="1"/>
    </xf>
    <xf numFmtId="0" fontId="12" fillId="0" borderId="15" xfId="0" applyFont="1" applyBorder="1" applyAlignment="1">
      <alignment horizontal="center" vertical="top" wrapText="1" readingOrder="1"/>
    </xf>
    <xf numFmtId="0" fontId="12" fillId="0" borderId="12" xfId="0" applyFont="1" applyBorder="1" applyAlignment="1">
      <alignment horizontal="center" vertical="top" wrapText="1" readingOrder="1"/>
    </xf>
    <xf numFmtId="0" fontId="0" fillId="0" borderId="18" xfId="0" applyBorder="1"/>
    <xf numFmtId="0" fontId="12" fillId="0" borderId="12" xfId="0" applyFont="1" applyBorder="1" applyAlignment="1">
      <alignment horizontal="justify" vertical="center" wrapText="1" readingOrder="1"/>
    </xf>
    <xf numFmtId="0" fontId="12" fillId="0" borderId="16" xfId="0" applyFont="1" applyBorder="1" applyAlignment="1">
      <alignment horizontal="justify" vertical="center" wrapText="1" readingOrder="1"/>
    </xf>
    <xf numFmtId="0" fontId="12" fillId="0" borderId="19" xfId="0" applyFont="1" applyBorder="1" applyAlignment="1">
      <alignment horizontal="center" vertical="center" wrapText="1" readingOrder="1"/>
    </xf>
    <xf numFmtId="0" fontId="12" fillId="0" borderId="12" xfId="0" applyFont="1" applyBorder="1" applyAlignment="1">
      <alignment horizontal="center" vertical="center" wrapText="1" readingOrder="1"/>
    </xf>
    <xf numFmtId="0" fontId="12" fillId="10" borderId="20" xfId="0" applyFont="1" applyFill="1" applyBorder="1" applyAlignment="1">
      <alignment horizontal="center" vertical="center" wrapText="1" readingOrder="1"/>
    </xf>
    <xf numFmtId="0" fontId="12" fillId="8" borderId="21" xfId="0" applyFont="1" applyFill="1" applyBorder="1" applyAlignment="1">
      <alignment horizontal="center" vertical="center" wrapText="1" readingOrder="1"/>
    </xf>
    <xf numFmtId="0" fontId="12" fillId="0" borderId="0" xfId="0" applyFont="1" applyBorder="1" applyAlignment="1">
      <alignment horizontal="center" vertical="center" wrapText="1" readingOrder="1"/>
    </xf>
    <xf numFmtId="0" fontId="12" fillId="9" borderId="12" xfId="0" applyFont="1" applyFill="1" applyBorder="1" applyAlignment="1">
      <alignment horizontal="center" vertical="center" wrapText="1" readingOrder="1"/>
    </xf>
    <xf numFmtId="0" fontId="0" fillId="0" borderId="21" xfId="0" applyBorder="1"/>
    <xf numFmtId="0" fontId="0" fillId="0" borderId="22" xfId="0" applyBorder="1"/>
    <xf numFmtId="0" fontId="12" fillId="0" borderId="20" xfId="0" applyFont="1" applyBorder="1" applyAlignment="1">
      <alignment horizontal="center" vertical="top" wrapText="1" readingOrder="1"/>
    </xf>
    <xf numFmtId="0" fontId="12" fillId="0" borderId="13" xfId="0" applyFont="1" applyBorder="1" applyAlignment="1">
      <alignment horizontal="justify" vertical="center" wrapText="1" readingOrder="1"/>
    </xf>
    <xf numFmtId="0" fontId="12" fillId="0" borderId="16" xfId="0" applyFont="1" applyBorder="1" applyAlignment="1">
      <alignment horizontal="center" vertical="center" wrapText="1" readingOrder="1"/>
    </xf>
    <xf numFmtId="0" fontId="12" fillId="0" borderId="0" xfId="0" applyFont="1" applyBorder="1" applyAlignment="1">
      <alignment horizontal="center" vertical="top" wrapText="1" readingOrder="1"/>
    </xf>
    <xf numFmtId="0" fontId="12" fillId="7" borderId="12" xfId="0" applyFont="1" applyFill="1" applyBorder="1" applyAlignment="1">
      <alignment horizontal="center" vertical="center" wrapText="1" readingOrder="1"/>
    </xf>
    <xf numFmtId="0" fontId="12" fillId="0" borderId="13" xfId="0" applyFont="1" applyBorder="1" applyAlignment="1">
      <alignment horizontal="center" vertical="center" wrapText="1" readingOrder="1"/>
    </xf>
    <xf numFmtId="0" fontId="12" fillId="10" borderId="12" xfId="0" applyFont="1" applyFill="1" applyBorder="1" applyAlignment="1">
      <alignment horizontal="center" vertical="center" wrapText="1" readingOrder="1"/>
    </xf>
    <xf numFmtId="0" fontId="12" fillId="8" borderId="12" xfId="0" applyFont="1" applyFill="1" applyBorder="1" applyAlignment="1">
      <alignment horizontal="center" vertical="center" wrapText="1" readingOrder="1"/>
    </xf>
    <xf numFmtId="0" fontId="12" fillId="0" borderId="14" xfId="0" applyFont="1" applyBorder="1" applyAlignment="1">
      <alignment horizontal="center" vertical="center" wrapText="1" readingOrder="1"/>
    </xf>
    <xf numFmtId="0" fontId="12" fillId="0" borderId="20" xfId="0" applyFont="1" applyBorder="1" applyAlignment="1">
      <alignment horizontal="center" vertical="center" wrapText="1" readingOrder="1"/>
    </xf>
    <xf numFmtId="0" fontId="18" fillId="0" borderId="0" xfId="1" applyFont="1" applyBorder="1" applyAlignment="1" applyProtection="1">
      <alignment vertical="center"/>
      <protection locked="0"/>
    </xf>
    <xf numFmtId="0" fontId="5" fillId="0" borderId="0" xfId="1" applyFont="1" applyBorder="1" applyAlignment="1" applyProtection="1">
      <protection locked="0"/>
    </xf>
    <xf numFmtId="0" fontId="5" fillId="0" borderId="0" xfId="1" applyFont="1" applyAlignment="1" applyProtection="1">
      <alignment vertical="center"/>
      <protection locked="0"/>
    </xf>
    <xf numFmtId="0" fontId="5" fillId="0" borderId="0" xfId="1" applyFont="1" applyAlignment="1" applyProtection="1">
      <alignment horizontal="center" vertical="center"/>
      <protection locked="0"/>
    </xf>
    <xf numFmtId="0" fontId="5" fillId="0" borderId="0" xfId="1" applyFont="1" applyProtection="1">
      <protection locked="0"/>
    </xf>
    <xf numFmtId="0" fontId="5" fillId="0" borderId="0" xfId="1" applyFont="1" applyAlignment="1" applyProtection="1">
      <protection locked="0"/>
    </xf>
    <xf numFmtId="0" fontId="5" fillId="0" borderId="0" xfId="1" applyFont="1" applyAlignment="1" applyProtection="1">
      <alignment horizontal="center"/>
      <protection locked="0"/>
    </xf>
    <xf numFmtId="0" fontId="18" fillId="0" borderId="25" xfId="1" applyFont="1" applyBorder="1" applyAlignment="1" applyProtection="1">
      <alignment vertical="center" wrapText="1"/>
      <protection locked="0"/>
    </xf>
    <xf numFmtId="0" fontId="4" fillId="0" borderId="1" xfId="0" applyFont="1" applyFill="1" applyBorder="1" applyAlignment="1">
      <alignment horizontal="center"/>
    </xf>
    <xf numFmtId="0" fontId="20" fillId="0" borderId="1" xfId="0" applyFont="1" applyFill="1" applyBorder="1" applyAlignment="1">
      <alignment horizontal="center"/>
    </xf>
    <xf numFmtId="0" fontId="20" fillId="0" borderId="1" xfId="0" applyFont="1" applyFill="1" applyBorder="1" applyAlignment="1">
      <alignment horizontal="center" vertical="center"/>
    </xf>
    <xf numFmtId="0" fontId="4" fillId="0" borderId="0" xfId="0" applyFont="1"/>
    <xf numFmtId="0" fontId="18" fillId="0" borderId="0" xfId="1" applyFont="1" applyAlignment="1" applyProtection="1">
      <alignment horizontal="center" vertical="center"/>
      <protection locked="0"/>
    </xf>
    <xf numFmtId="0" fontId="18" fillId="0" borderId="0" xfId="1" applyFont="1" applyProtection="1">
      <protection locked="0"/>
    </xf>
    <xf numFmtId="0" fontId="5" fillId="0" borderId="25" xfId="1" applyFont="1" applyBorder="1" applyAlignment="1" applyProtection="1">
      <alignment vertical="center" wrapText="1"/>
      <protection locked="0"/>
    </xf>
    <xf numFmtId="0" fontId="5" fillId="0" borderId="1" xfId="1" applyFont="1" applyBorder="1" applyAlignment="1" applyProtection="1">
      <alignment horizontal="center" vertical="center"/>
      <protection locked="0"/>
    </xf>
    <xf numFmtId="0" fontId="5" fillId="0" borderId="0" xfId="1" applyFont="1" applyBorder="1" applyAlignment="1" applyProtection="1">
      <alignment vertical="center" wrapText="1"/>
      <protection locked="0"/>
    </xf>
    <xf numFmtId="0" fontId="18" fillId="0" borderId="0" xfId="1" applyFont="1" applyBorder="1" applyAlignment="1" applyProtection="1">
      <alignment vertical="center" wrapText="1"/>
      <protection locked="0"/>
    </xf>
    <xf numFmtId="0" fontId="18" fillId="6" borderId="1" xfId="1" applyFont="1" applyFill="1" applyBorder="1" applyAlignment="1" applyProtection="1">
      <alignment horizontal="center" vertical="center" wrapText="1"/>
    </xf>
    <xf numFmtId="0" fontId="5" fillId="13" borderId="30" xfId="1" applyFont="1" applyFill="1" applyBorder="1" applyAlignment="1" applyProtection="1">
      <alignment vertical="center" wrapText="1"/>
      <protection locked="0"/>
    </xf>
    <xf numFmtId="0" fontId="5" fillId="0" borderId="25" xfId="1" applyFont="1" applyBorder="1" applyAlignment="1" applyProtection="1">
      <protection locked="0"/>
    </xf>
    <xf numFmtId="0" fontId="18" fillId="0" borderId="0" xfId="1" applyFont="1" applyBorder="1" applyAlignment="1" applyProtection="1">
      <alignment horizontal="center" vertical="center" wrapText="1"/>
      <protection locked="0"/>
    </xf>
    <xf numFmtId="0" fontId="22" fillId="0" borderId="0" xfId="1" applyFont="1" applyBorder="1" applyAlignment="1" applyProtection="1">
      <alignment vertical="center"/>
      <protection locked="0"/>
    </xf>
    <xf numFmtId="0" fontId="18" fillId="0" borderId="0" xfId="1" applyFont="1" applyAlignment="1" applyProtection="1">
      <alignment horizontal="center" vertical="center"/>
    </xf>
    <xf numFmtId="0" fontId="5" fillId="0" borderId="0" xfId="1" applyFont="1" applyAlignment="1" applyProtection="1">
      <alignment horizontal="justify" vertical="center"/>
      <protection locked="0"/>
    </xf>
    <xf numFmtId="0" fontId="24" fillId="14" borderId="1" xfId="0" applyFont="1" applyFill="1" applyBorder="1" applyAlignment="1">
      <alignment horizontal="center"/>
    </xf>
    <xf numFmtId="0" fontId="24" fillId="14" borderId="0" xfId="0" applyFont="1" applyFill="1" applyAlignment="1">
      <alignment horizontal="center"/>
    </xf>
    <xf numFmtId="0" fontId="0" fillId="0" borderId="1" xfId="0" applyBorder="1"/>
    <xf numFmtId="0" fontId="0" fillId="15" borderId="3" xfId="0" applyFill="1" applyBorder="1"/>
    <xf numFmtId="0" fontId="0" fillId="15" borderId="6" xfId="0" applyFill="1" applyBorder="1"/>
    <xf numFmtId="0" fontId="0" fillId="16" borderId="3" xfId="0" applyFill="1" applyBorder="1"/>
    <xf numFmtId="0" fontId="0" fillId="0" borderId="10" xfId="0" applyBorder="1"/>
    <xf numFmtId="0" fontId="0" fillId="16" borderId="6" xfId="0" applyFill="1" applyBorder="1"/>
    <xf numFmtId="0" fontId="0" fillId="17" borderId="3" xfId="0" applyFill="1" applyBorder="1"/>
    <xf numFmtId="0" fontId="0" fillId="17" borderId="6" xfId="0" applyFill="1" applyBorder="1"/>
    <xf numFmtId="0" fontId="25" fillId="18" borderId="3" xfId="0" applyFont="1" applyFill="1" applyBorder="1"/>
    <xf numFmtId="0" fontId="25" fillId="18" borderId="6" xfId="0" applyFont="1" applyFill="1" applyBorder="1"/>
    <xf numFmtId="0" fontId="26" fillId="15" borderId="3" xfId="0" applyFont="1" applyFill="1" applyBorder="1"/>
    <xf numFmtId="0" fontId="26" fillId="15" borderId="6" xfId="0" applyFont="1" applyFill="1" applyBorder="1"/>
    <xf numFmtId="0" fontId="0" fillId="19" borderId="3" xfId="0" applyFill="1" applyBorder="1"/>
    <xf numFmtId="0" fontId="0" fillId="19" borderId="6" xfId="0" applyFill="1" applyBorder="1"/>
    <xf numFmtId="0" fontId="27" fillId="0" borderId="0" xfId="0" applyFont="1"/>
    <xf numFmtId="0" fontId="0" fillId="0" borderId="0" xfId="0" applyFont="1"/>
    <xf numFmtId="0" fontId="28" fillId="0" borderId="0" xfId="2" applyAlignment="1" applyProtection="1"/>
    <xf numFmtId="0" fontId="3" fillId="0" borderId="0" xfId="0" applyFont="1"/>
    <xf numFmtId="0" fontId="5" fillId="0" borderId="0" xfId="1" applyAlignment="1"/>
    <xf numFmtId="0" fontId="2" fillId="0" borderId="0" xfId="0" applyFont="1"/>
    <xf numFmtId="0" fontId="2" fillId="0" borderId="24" xfId="0" applyFont="1" applyBorder="1"/>
    <xf numFmtId="0" fontId="2" fillId="0" borderId="25" xfId="0" applyFont="1" applyBorder="1"/>
    <xf numFmtId="0" fontId="29" fillId="21" borderId="10" xfId="0" applyFont="1" applyFill="1" applyBorder="1" applyAlignment="1">
      <alignment horizontal="centerContinuous" vertical="center"/>
    </xf>
    <xf numFmtId="0" fontId="32" fillId="21" borderId="11" xfId="0" applyFont="1" applyFill="1" applyBorder="1" applyAlignment="1">
      <alignment horizontal="centerContinuous" vertical="center"/>
    </xf>
    <xf numFmtId="0" fontId="29" fillId="21" borderId="11" xfId="0" applyFont="1" applyFill="1" applyBorder="1" applyAlignment="1">
      <alignment horizontal="centerContinuous" vertical="center"/>
    </xf>
    <xf numFmtId="0" fontId="29" fillId="21" borderId="2" xfId="0" applyFont="1" applyFill="1" applyBorder="1" applyAlignment="1">
      <alignment horizontal="centerContinuous" vertical="center"/>
    </xf>
    <xf numFmtId="0" fontId="2" fillId="0" borderId="8" xfId="0" applyFont="1" applyBorder="1"/>
    <xf numFmtId="0" fontId="2" fillId="0" borderId="4" xfId="0" applyFont="1" applyBorder="1"/>
    <xf numFmtId="0" fontId="2" fillId="0" borderId="9" xfId="0" applyFont="1" applyBorder="1"/>
    <xf numFmtId="0" fontId="2" fillId="0" borderId="0" xfId="0" applyFont="1" applyBorder="1"/>
    <xf numFmtId="0" fontId="2" fillId="0" borderId="23" xfId="0" applyFont="1" applyBorder="1"/>
    <xf numFmtId="0" fontId="30" fillId="0" borderId="7" xfId="0" applyFont="1" applyBorder="1" applyAlignment="1">
      <alignment vertical="center"/>
    </xf>
    <xf numFmtId="0" fontId="2" fillId="0" borderId="10" xfId="0" applyFont="1" applyBorder="1" applyAlignment="1">
      <alignment horizontal="center" vertical="center"/>
    </xf>
    <xf numFmtId="0" fontId="5" fillId="22" borderId="4" xfId="1" applyFont="1" applyFill="1" applyBorder="1" applyAlignment="1" applyProtection="1">
      <alignment vertical="top"/>
      <protection locked="0"/>
    </xf>
    <xf numFmtId="0" fontId="18" fillId="22" borderId="4" xfId="1" applyFont="1" applyFill="1" applyBorder="1" applyAlignment="1" applyProtection="1">
      <alignment vertical="top"/>
      <protection locked="0"/>
    </xf>
    <xf numFmtId="0" fontId="5" fillId="22" borderId="9" xfId="1" applyFont="1" applyFill="1" applyBorder="1" applyAlignment="1" applyProtection="1">
      <alignment vertical="top"/>
      <protection locked="0"/>
    </xf>
    <xf numFmtId="0" fontId="5" fillId="22" borderId="0" xfId="1" applyFont="1" applyFill="1" applyBorder="1" applyAlignment="1" applyProtection="1">
      <alignment vertical="top"/>
      <protection locked="0"/>
    </xf>
    <xf numFmtId="0" fontId="18" fillId="22" borderId="0" xfId="1" applyFont="1" applyFill="1" applyBorder="1" applyAlignment="1" applyProtection="1">
      <alignment vertical="top"/>
      <protection locked="0"/>
    </xf>
    <xf numFmtId="0" fontId="5" fillId="22" borderId="23" xfId="1" applyFont="1" applyFill="1" applyBorder="1" applyAlignment="1" applyProtection="1">
      <alignment vertical="top"/>
      <protection locked="0"/>
    </xf>
    <xf numFmtId="0" fontId="5" fillId="22" borderId="25" xfId="1" applyFont="1" applyFill="1" applyBorder="1" applyAlignment="1" applyProtection="1">
      <alignment vertical="top"/>
      <protection locked="0"/>
    </xf>
    <xf numFmtId="0" fontId="18" fillId="22" borderId="25" xfId="1" applyFont="1" applyFill="1" applyBorder="1" applyAlignment="1" applyProtection="1">
      <alignment vertical="top"/>
      <protection locked="0"/>
    </xf>
    <xf numFmtId="0" fontId="4" fillId="0" borderId="1" xfId="0" applyFont="1" applyBorder="1" applyAlignment="1">
      <alignment vertical="center" wrapText="1"/>
    </xf>
    <xf numFmtId="0" fontId="21" fillId="0" borderId="0" xfId="1" applyFont="1" applyAlignment="1" applyProtection="1">
      <protection locked="0"/>
    </xf>
    <xf numFmtId="0" fontId="19" fillId="0" borderId="0" xfId="1" applyFont="1" applyAlignment="1" applyProtection="1">
      <alignment horizontal="center"/>
      <protection locked="0"/>
    </xf>
    <xf numFmtId="0" fontId="21" fillId="0" borderId="0" xfId="1" applyFont="1" applyAlignment="1" applyProtection="1"/>
    <xf numFmtId="0" fontId="4" fillId="0" borderId="33" xfId="0" applyFont="1" applyBorder="1" applyAlignment="1">
      <alignment horizontal="center"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Border="1"/>
    <xf numFmtId="0" fontId="1" fillId="0" borderId="10" xfId="0" applyFont="1" applyBorder="1" applyAlignment="1">
      <alignment horizontal="left" vertical="center"/>
    </xf>
    <xf numFmtId="0" fontId="21" fillId="22" borderId="25" xfId="1" applyFont="1" applyFill="1" applyBorder="1" applyAlignment="1" applyProtection="1">
      <alignment horizontal="left" vertical="top"/>
      <protection locked="0"/>
    </xf>
    <xf numFmtId="0" fontId="19" fillId="22" borderId="9" xfId="1" applyFont="1" applyFill="1" applyBorder="1" applyAlignment="1" applyProtection="1">
      <alignment vertical="top"/>
      <protection locked="0"/>
    </xf>
    <xf numFmtId="0" fontId="19" fillId="22" borderId="23" xfId="1" applyFont="1" applyFill="1" applyBorder="1" applyAlignment="1" applyProtection="1">
      <alignment vertical="top"/>
      <protection locked="0"/>
    </xf>
    <xf numFmtId="0" fontId="4" fillId="0" borderId="1" xfId="0" applyFont="1" applyBorder="1" applyAlignment="1">
      <alignment horizontal="left"/>
    </xf>
    <xf numFmtId="0" fontId="13" fillId="7" borderId="12" xfId="0" applyFont="1" applyFill="1" applyBorder="1" applyAlignment="1">
      <alignment horizontal="center" vertical="center" wrapText="1"/>
    </xf>
    <xf numFmtId="0" fontId="0" fillId="0" borderId="8" xfId="0" applyBorder="1"/>
    <xf numFmtId="0" fontId="0" fillId="0" borderId="4" xfId="0" applyBorder="1"/>
    <xf numFmtId="0" fontId="0" fillId="0" borderId="9" xfId="0" applyBorder="1"/>
    <xf numFmtId="0" fontId="9" fillId="0" borderId="0" xfId="0" applyFont="1" applyBorder="1" applyAlignment="1">
      <alignment vertical="top"/>
    </xf>
    <xf numFmtId="0" fontId="0" fillId="0" borderId="23" xfId="0" applyBorder="1"/>
    <xf numFmtId="0" fontId="0" fillId="0" borderId="7" xfId="0" applyBorder="1"/>
    <xf numFmtId="0" fontId="33" fillId="0" borderId="0" xfId="0" applyFont="1" applyBorder="1" applyAlignment="1">
      <alignment vertical="top"/>
    </xf>
    <xf numFmtId="0" fontId="9" fillId="0" borderId="0" xfId="0" applyFont="1" applyBorder="1" applyAlignment="1">
      <alignment vertical="center"/>
    </xf>
    <xf numFmtId="0" fontId="0" fillId="0" borderId="25" xfId="0" applyBorder="1"/>
    <xf numFmtId="0" fontId="0" fillId="0" borderId="26" xfId="0" applyBorder="1"/>
    <xf numFmtId="0" fontId="35" fillId="0" borderId="1" xfId="1" applyFont="1" applyBorder="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9" fillId="0" borderId="1" xfId="0" applyFont="1" applyBorder="1" applyAlignment="1" applyProtection="1">
      <alignment horizontal="center" vertical="center"/>
      <protection locked="0"/>
    </xf>
    <xf numFmtId="0" fontId="9" fillId="0" borderId="0" xfId="0" applyFont="1" applyBorder="1" applyAlignment="1"/>
    <xf numFmtId="0" fontId="33" fillId="0" borderId="0" xfId="0" applyFont="1" applyBorder="1" applyAlignment="1"/>
    <xf numFmtId="0" fontId="16" fillId="4" borderId="7" xfId="0" applyFont="1" applyFill="1" applyBorder="1" applyAlignment="1" applyProtection="1">
      <alignment horizontal="center" vertical="center" wrapText="1"/>
      <protection locked="0"/>
    </xf>
    <xf numFmtId="0" fontId="9" fillId="0" borderId="25" xfId="0" applyFont="1" applyBorder="1" applyAlignment="1"/>
    <xf numFmtId="0" fontId="33" fillId="0" borderId="7" xfId="0" applyFont="1" applyBorder="1" applyAlignment="1"/>
    <xf numFmtId="0" fontId="9" fillId="0" borderId="7" xfId="0" applyFont="1" applyBorder="1" applyAlignment="1">
      <alignment vertical="top"/>
    </xf>
    <xf numFmtId="0" fontId="9" fillId="0" borderId="24" xfId="0" applyFont="1" applyBorder="1" applyAlignment="1"/>
    <xf numFmtId="0" fontId="40" fillId="0" borderId="0" xfId="0" applyFont="1" applyAlignment="1">
      <alignment horizontal="right" vertical="top"/>
    </xf>
    <xf numFmtId="0" fontId="35" fillId="0" borderId="0" xfId="0" applyFont="1" applyAlignment="1">
      <alignment horizontal="right" vertical="top"/>
    </xf>
    <xf numFmtId="0" fontId="4" fillId="0" borderId="0" xfId="0" applyFont="1" applyBorder="1" applyAlignment="1">
      <alignment horizontal="left"/>
    </xf>
    <xf numFmtId="0" fontId="20" fillId="0" borderId="0" xfId="0" applyFont="1" applyFill="1" applyBorder="1" applyAlignment="1">
      <alignment horizontal="center"/>
    </xf>
    <xf numFmtId="0" fontId="4" fillId="0" borderId="0" xfId="0" applyFont="1" applyBorder="1" applyAlignment="1">
      <alignment vertical="center" wrapText="1"/>
    </xf>
    <xf numFmtId="0" fontId="4" fillId="0" borderId="0" xfId="0" applyFont="1" applyFill="1" applyBorder="1" applyAlignment="1">
      <alignment horizontal="center"/>
    </xf>
    <xf numFmtId="0" fontId="38" fillId="0" borderId="0" xfId="0" applyFont="1" applyBorder="1" applyAlignment="1">
      <alignment horizontal="left" vertical="top" wrapText="1"/>
    </xf>
    <xf numFmtId="0" fontId="39" fillId="25" borderId="1" xfId="0" applyFont="1" applyFill="1" applyBorder="1" applyAlignment="1">
      <alignment horizontal="center" vertical="top" wrapText="1"/>
    </xf>
    <xf numFmtId="0" fontId="38" fillId="0" borderId="1" xfId="0" applyFont="1" applyBorder="1" applyAlignment="1">
      <alignment horizontal="center" vertical="center" wrapText="1"/>
    </xf>
    <xf numFmtId="0" fontId="1" fillId="0" borderId="1" xfId="0" applyFont="1" applyFill="1" applyBorder="1" applyAlignment="1">
      <alignment horizontal="justify" vertical="center"/>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1" xfId="0" applyFont="1" applyBorder="1" applyAlignment="1">
      <alignment horizontal="left" vertical="center"/>
    </xf>
    <xf numFmtId="0" fontId="1" fillId="0" borderId="1" xfId="0" applyFont="1" applyFill="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xf>
    <xf numFmtId="0" fontId="1" fillId="0" borderId="1" xfId="0" applyFont="1" applyFill="1" applyBorder="1" applyAlignment="1">
      <alignment vertical="center" wrapText="1"/>
    </xf>
    <xf numFmtId="0" fontId="5" fillId="0" borderId="1" xfId="1" applyFont="1" applyFill="1" applyBorder="1" applyAlignment="1" applyProtection="1">
      <alignment vertical="center" wrapText="1"/>
      <protection locked="0"/>
    </xf>
    <xf numFmtId="0" fontId="5" fillId="0" borderId="1" xfId="1" applyFont="1" applyFill="1" applyBorder="1" applyAlignment="1" applyProtection="1">
      <alignment horizontal="justify" vertical="center" wrapText="1"/>
      <protection locked="0"/>
    </xf>
    <xf numFmtId="0" fontId="5" fillId="0" borderId="1" xfId="1" quotePrefix="1" applyFont="1" applyFill="1" applyBorder="1" applyAlignment="1" applyProtection="1">
      <alignment horizontal="justify" vertical="center" wrapText="1"/>
      <protection locked="0"/>
    </xf>
    <xf numFmtId="0" fontId="5" fillId="0" borderId="1" xfId="1" applyFont="1" applyFill="1" applyBorder="1" applyAlignment="1" applyProtection="1">
      <alignment horizontal="left" vertical="center" wrapText="1"/>
      <protection locked="0"/>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41" fillId="0" borderId="1" xfId="1" applyFont="1" applyFill="1" applyBorder="1" applyAlignment="1" applyProtection="1">
      <alignment horizontal="justify" vertical="center" wrapText="1"/>
      <protection locked="0"/>
    </xf>
    <xf numFmtId="0" fontId="5" fillId="0" borderId="1" xfId="1" quotePrefix="1" applyFont="1" applyFill="1" applyBorder="1" applyAlignment="1" applyProtection="1">
      <alignment horizontal="left" vertical="center" wrapText="1"/>
      <protection locked="0"/>
    </xf>
    <xf numFmtId="0" fontId="42" fillId="0" borderId="1" xfId="0" applyFont="1" applyFill="1" applyBorder="1" applyAlignment="1">
      <alignment horizontal="center" vertical="center"/>
    </xf>
    <xf numFmtId="0" fontId="5" fillId="0" borderId="1" xfId="1" applyFont="1" applyFill="1" applyBorder="1" applyProtection="1">
      <protection locked="0"/>
    </xf>
    <xf numFmtId="0" fontId="43" fillId="0" borderId="1" xfId="1" applyFont="1" applyFill="1" applyBorder="1" applyAlignment="1" applyProtection="1">
      <alignment horizontal="justify" vertical="center" wrapText="1"/>
      <protection locked="0"/>
    </xf>
    <xf numFmtId="0" fontId="5" fillId="26" borderId="1" xfId="1" applyFont="1" applyFill="1" applyBorder="1" applyAlignment="1" applyProtection="1">
      <alignment horizontal="left" vertical="center" wrapText="1"/>
      <protection locked="0"/>
    </xf>
    <xf numFmtId="0" fontId="5" fillId="0" borderId="1" xfId="0" applyFont="1" applyBorder="1" applyAlignment="1">
      <alignment vertical="center" wrapText="1"/>
    </xf>
    <xf numFmtId="0" fontId="5" fillId="0" borderId="1" xfId="1" applyFont="1" applyFill="1" applyBorder="1" applyAlignment="1" applyProtection="1">
      <alignment horizontal="justify" vertical="top" wrapText="1"/>
      <protection locked="0"/>
    </xf>
    <xf numFmtId="0" fontId="1" fillId="6" borderId="1" xfId="0" applyFont="1" applyFill="1" applyBorder="1" applyAlignment="1">
      <alignment vertical="center" wrapText="1"/>
    </xf>
    <xf numFmtId="0" fontId="5" fillId="6" borderId="1" xfId="0" applyFont="1" applyFill="1" applyBorder="1" applyAlignment="1">
      <alignment vertical="center" wrapText="1"/>
    </xf>
    <xf numFmtId="0" fontId="18" fillId="0" borderId="1" xfId="1" applyFont="1" applyFill="1" applyBorder="1" applyAlignment="1" applyProtection="1">
      <alignment horizontal="center" vertical="center" wrapText="1"/>
    </xf>
    <xf numFmtId="0" fontId="5" fillId="0" borderId="0" xfId="1" applyFont="1" applyFill="1" applyAlignment="1" applyProtection="1">
      <alignment horizontal="center" vertical="center"/>
      <protection locked="0"/>
    </xf>
    <xf numFmtId="0" fontId="5" fillId="0" borderId="0" xfId="1" applyFont="1" applyFill="1" applyProtection="1">
      <protection locked="0"/>
    </xf>
    <xf numFmtId="0" fontId="41" fillId="0" borderId="1" xfId="0" applyFont="1" applyFill="1" applyBorder="1" applyAlignment="1">
      <alignment horizontal="center" vertical="center" wrapText="1"/>
    </xf>
    <xf numFmtId="0" fontId="5" fillId="0" borderId="1" xfId="1" quotePrefix="1" applyFont="1" applyFill="1" applyBorder="1" applyAlignment="1" applyProtection="1">
      <alignment vertical="center" wrapText="1"/>
    </xf>
    <xf numFmtId="0" fontId="5" fillId="0" borderId="1" xfId="1" applyFont="1" applyFill="1" applyBorder="1" applyAlignment="1" applyProtection="1">
      <alignment vertical="center" wrapText="1"/>
    </xf>
    <xf numFmtId="0" fontId="41" fillId="0" borderId="1" xfId="0" applyFont="1" applyFill="1" applyBorder="1" applyAlignment="1">
      <alignment horizontal="center" vertical="center"/>
    </xf>
    <xf numFmtId="0" fontId="5" fillId="0" borderId="0" xfId="1" applyFont="1" applyFill="1" applyBorder="1" applyAlignment="1" applyProtection="1">
      <protection locked="0"/>
    </xf>
    <xf numFmtId="0" fontId="5" fillId="0" borderId="0" xfId="1" applyFont="1" applyFill="1" applyAlignment="1" applyProtection="1">
      <protection locked="0"/>
    </xf>
    <xf numFmtId="0" fontId="18" fillId="0" borderId="0" xfId="1" applyFont="1" applyFill="1" applyBorder="1" applyAlignment="1" applyProtection="1">
      <protection locked="0"/>
    </xf>
    <xf numFmtId="0" fontId="5" fillId="0" borderId="1" xfId="1" quotePrefix="1" applyFont="1" applyFill="1" applyBorder="1" applyAlignment="1" applyProtection="1">
      <alignment horizontal="left" vertical="top" wrapText="1"/>
    </xf>
    <xf numFmtId="0" fontId="5" fillId="0" borderId="1" xfId="1" quotePrefix="1" applyFont="1" applyFill="1" applyBorder="1" applyAlignment="1" applyProtection="1">
      <alignment horizontal="justify" vertical="top" wrapText="1"/>
    </xf>
    <xf numFmtId="0" fontId="5" fillId="0" borderId="1" xfId="1" applyFont="1" applyFill="1" applyBorder="1" applyAlignment="1" applyProtection="1">
      <alignment wrapText="1"/>
    </xf>
    <xf numFmtId="0" fontId="42" fillId="0" borderId="1" xfId="0" applyFont="1" applyBorder="1" applyAlignment="1">
      <alignment vertical="center"/>
    </xf>
    <xf numFmtId="0" fontId="1" fillId="0" borderId="1" xfId="0" applyFont="1" applyBorder="1" applyAlignment="1">
      <alignment horizontal="justify" vertical="center" wrapText="1"/>
    </xf>
    <xf numFmtId="0" fontId="5" fillId="0" borderId="0" xfId="1" applyFont="1" applyAlignment="1" applyProtection="1">
      <alignment vertical="center" wrapText="1"/>
      <protection locked="0"/>
    </xf>
    <xf numFmtId="0" fontId="5" fillId="0" borderId="0" xfId="1" applyFont="1" applyAlignment="1" applyProtection="1">
      <alignment wrapText="1"/>
      <protection locked="0"/>
    </xf>
    <xf numFmtId="0" fontId="5" fillId="0" borderId="0" xfId="1" applyFont="1" applyAlignment="1" applyProtection="1">
      <alignment horizontal="justify" vertical="center" wrapText="1"/>
      <protection locked="0"/>
    </xf>
    <xf numFmtId="0" fontId="5" fillId="0" borderId="1" xfId="1" applyFont="1" applyFill="1" applyBorder="1" applyAlignment="1" applyProtection="1">
      <alignment horizontal="left" vertical="top" wrapText="1"/>
    </xf>
    <xf numFmtId="0" fontId="5" fillId="0" borderId="1" xfId="1" applyFont="1" applyFill="1" applyBorder="1" applyAlignment="1" applyProtection="1">
      <alignment horizontal="left" vertical="top" wrapText="1"/>
      <protection locked="0"/>
    </xf>
    <xf numFmtId="0" fontId="5" fillId="0" borderId="1" xfId="1" applyFont="1" applyFill="1" applyBorder="1" applyAlignment="1" applyProtection="1">
      <alignment horizontal="justify" vertical="top" wrapText="1"/>
    </xf>
    <xf numFmtId="0" fontId="5" fillId="6" borderId="1" xfId="1" applyFont="1" applyFill="1" applyBorder="1" applyAlignment="1" applyProtection="1">
      <alignment vertical="center" wrapText="1"/>
      <protection locked="0"/>
    </xf>
    <xf numFmtId="0" fontId="5" fillId="6" borderId="0" xfId="1" applyFont="1" applyFill="1" applyProtection="1">
      <protection locked="0"/>
    </xf>
    <xf numFmtId="0" fontId="5" fillId="6" borderId="1" xfId="1" applyFont="1" applyFill="1" applyBorder="1" applyAlignment="1" applyProtection="1">
      <alignment horizontal="center" vertical="center"/>
      <protection locked="0"/>
    </xf>
    <xf numFmtId="0" fontId="5" fillId="6" borderId="1" xfId="1" applyFont="1" applyFill="1" applyBorder="1" applyAlignment="1" applyProtection="1">
      <alignment horizontal="justify" vertical="center" wrapText="1"/>
      <protection locked="0"/>
    </xf>
    <xf numFmtId="0" fontId="5" fillId="6" borderId="1" xfId="1" quotePrefix="1" applyFont="1" applyFill="1" applyBorder="1" applyAlignment="1" applyProtection="1">
      <alignment horizontal="justify" vertical="center" wrapText="1"/>
      <protection locked="0"/>
    </xf>
    <xf numFmtId="0" fontId="5" fillId="6" borderId="1" xfId="0" applyFont="1" applyFill="1" applyBorder="1" applyAlignment="1">
      <alignment horizontal="center" vertical="center"/>
    </xf>
    <xf numFmtId="0" fontId="5" fillId="6" borderId="1" xfId="1" applyFont="1" applyFill="1" applyBorder="1" applyAlignment="1" applyProtection="1">
      <alignment wrapText="1"/>
    </xf>
    <xf numFmtId="0" fontId="5" fillId="6" borderId="0" xfId="1" applyFont="1" applyFill="1" applyAlignment="1" applyProtection="1">
      <alignment horizontal="center" vertical="center"/>
      <protection locked="0"/>
    </xf>
    <xf numFmtId="0" fontId="5" fillId="6" borderId="1" xfId="0" applyFont="1" applyFill="1" applyBorder="1" applyAlignment="1">
      <alignment horizontal="justify" vertical="center" wrapText="1"/>
    </xf>
    <xf numFmtId="0" fontId="42" fillId="6" borderId="1" xfId="0" applyFont="1" applyFill="1" applyBorder="1" applyAlignment="1">
      <alignment vertical="center" wrapText="1"/>
    </xf>
    <xf numFmtId="0" fontId="5" fillId="6" borderId="1" xfId="1" quotePrefix="1" applyFont="1" applyFill="1" applyBorder="1" applyAlignment="1" applyProtection="1">
      <alignment wrapText="1"/>
    </xf>
    <xf numFmtId="0" fontId="44" fillId="6" borderId="1" xfId="1" applyFont="1" applyFill="1" applyBorder="1" applyAlignment="1" applyProtection="1">
      <alignment vertical="top" wrapText="1"/>
    </xf>
    <xf numFmtId="0" fontId="45" fillId="0" borderId="1" xfId="1" quotePrefix="1" applyFont="1" applyFill="1" applyBorder="1" applyAlignment="1" applyProtection="1">
      <alignment horizontal="justify" vertical="top" wrapText="1"/>
    </xf>
    <xf numFmtId="0" fontId="38" fillId="0" borderId="0" xfId="0" applyFont="1" applyBorder="1" applyAlignment="1">
      <alignment horizontal="left" vertical="top" wrapText="1"/>
    </xf>
    <xf numFmtId="0" fontId="35" fillId="0" borderId="10" xfId="1" applyFont="1" applyBorder="1" applyAlignment="1" applyProtection="1">
      <alignment horizontal="center" vertical="center"/>
      <protection locked="0"/>
    </xf>
    <xf numFmtId="0" fontId="35" fillId="0" borderId="24" xfId="1" applyFont="1" applyBorder="1" applyAlignment="1" applyProtection="1">
      <alignment horizontal="center" vertical="center"/>
      <protection locked="0"/>
    </xf>
    <xf numFmtId="0" fontId="5" fillId="0" borderId="6" xfId="1" applyFont="1" applyBorder="1" applyAlignment="1" applyProtection="1">
      <alignment horizontal="center" vertical="center"/>
      <protection locked="0"/>
    </xf>
    <xf numFmtId="0" fontId="1" fillId="0" borderId="6" xfId="0" applyFont="1" applyBorder="1" applyAlignment="1">
      <alignment vertical="center" wrapText="1"/>
    </xf>
    <xf numFmtId="0" fontId="1" fillId="0" borderId="6" xfId="0" applyFont="1" applyBorder="1" applyAlignment="1">
      <alignment horizontal="center" vertical="center" wrapText="1"/>
    </xf>
    <xf numFmtId="0" fontId="18" fillId="6" borderId="6" xfId="1" applyFont="1" applyFill="1" applyBorder="1" applyAlignment="1" applyProtection="1">
      <alignment horizontal="center" vertical="center" wrapText="1"/>
    </xf>
    <xf numFmtId="0" fontId="5" fillId="0" borderId="6" xfId="1" quotePrefix="1" applyFont="1" applyFill="1" applyBorder="1" applyAlignment="1" applyProtection="1">
      <alignment horizontal="left" vertical="top" wrapText="1"/>
    </xf>
    <xf numFmtId="0" fontId="5" fillId="13" borderId="41" xfId="1" applyFont="1" applyFill="1" applyBorder="1" applyAlignment="1" applyProtection="1">
      <alignment horizontal="center" vertical="center" wrapText="1"/>
      <protection locked="0"/>
    </xf>
    <xf numFmtId="0" fontId="5" fillId="13" borderId="42" xfId="1" applyFont="1" applyFill="1" applyBorder="1" applyAlignment="1" applyProtection="1">
      <alignment horizontal="center" vertical="center" wrapText="1"/>
      <protection locked="0"/>
    </xf>
    <xf numFmtId="0" fontId="5" fillId="13" borderId="39" xfId="1" applyFont="1" applyFill="1" applyBorder="1" applyAlignment="1" applyProtection="1">
      <alignment horizontal="center" vertical="center" wrapText="1"/>
      <protection locked="0"/>
    </xf>
    <xf numFmtId="0" fontId="0" fillId="0" borderId="1" xfId="0" applyFill="1" applyBorder="1"/>
    <xf numFmtId="0" fontId="1" fillId="27" borderId="6" xfId="0" applyFont="1" applyFill="1" applyBorder="1" applyAlignment="1">
      <alignment horizontal="center" vertical="center" wrapText="1"/>
    </xf>
    <xf numFmtId="0" fontId="5" fillId="0" borderId="0" xfId="1"/>
    <xf numFmtId="0" fontId="8" fillId="0" borderId="0" xfId="1" applyFont="1" applyBorder="1" applyAlignment="1" applyProtection="1">
      <alignment horizontal="left" vertical="center"/>
      <protection locked="0"/>
    </xf>
    <xf numFmtId="0" fontId="8" fillId="0" borderId="23" xfId="1" applyFont="1" applyBorder="1" applyAlignment="1" applyProtection="1">
      <alignment horizontal="left" vertical="center"/>
      <protection locked="0"/>
    </xf>
    <xf numFmtId="0" fontId="1" fillId="23" borderId="10" xfId="0" applyFont="1" applyFill="1" applyBorder="1" applyAlignment="1">
      <alignment horizontal="left" vertical="center" wrapText="1"/>
    </xf>
    <xf numFmtId="0" fontId="2" fillId="23" borderId="2" xfId="0" applyFont="1" applyFill="1" applyBorder="1" applyAlignment="1">
      <alignment horizontal="left" vertical="center" wrapText="1"/>
    </xf>
    <xf numFmtId="0" fontId="2" fillId="0" borderId="11" xfId="0" applyFont="1" applyBorder="1" applyAlignment="1">
      <alignment horizontal="left" vertical="center"/>
    </xf>
    <xf numFmtId="0" fontId="2" fillId="0" borderId="2" xfId="0" applyFont="1" applyBorder="1" applyAlignment="1">
      <alignment horizontal="left" vertical="center"/>
    </xf>
    <xf numFmtId="0" fontId="1" fillId="0" borderId="11"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2" xfId="0" applyFont="1" applyBorder="1" applyAlignment="1">
      <alignment horizontal="left" vertical="top" wrapText="1"/>
    </xf>
    <xf numFmtId="0" fontId="2" fillId="0" borderId="10" xfId="0" applyFont="1" applyBorder="1" applyAlignment="1">
      <alignment horizontal="left" vertical="center" wrapText="1"/>
    </xf>
    <xf numFmtId="0" fontId="2" fillId="0" borderId="2" xfId="0" applyFont="1" applyBorder="1" applyAlignment="1">
      <alignment horizontal="left" vertical="center" wrapText="1"/>
    </xf>
    <xf numFmtId="0" fontId="2" fillId="0" borderId="10" xfId="0" applyFont="1" applyBorder="1" applyAlignment="1">
      <alignment horizontal="left" vertical="center"/>
    </xf>
    <xf numFmtId="0" fontId="0" fillId="0" borderId="2" xfId="0" applyBorder="1" applyAlignment="1">
      <alignment horizontal="left" vertical="center"/>
    </xf>
    <xf numFmtId="0" fontId="20" fillId="0" borderId="5" xfId="0" applyFont="1" applyFill="1" applyBorder="1" applyAlignment="1">
      <alignment horizontal="center" vertical="center"/>
    </xf>
    <xf numFmtId="0" fontId="20" fillId="0" borderId="6" xfId="0" applyFont="1" applyFill="1" applyBorder="1" applyAlignment="1">
      <alignment horizontal="center" vertical="center"/>
    </xf>
    <xf numFmtId="0" fontId="22" fillId="0" borderId="0" xfId="1" applyFont="1" applyBorder="1" applyAlignment="1" applyProtection="1">
      <alignment horizontal="center" vertical="center"/>
      <protection locked="0"/>
    </xf>
    <xf numFmtId="0" fontId="19" fillId="22" borderId="4" xfId="1" applyFont="1" applyFill="1" applyBorder="1" applyAlignment="1" applyProtection="1">
      <alignment horizontal="left" vertical="top" wrapText="1"/>
      <protection locked="0"/>
    </xf>
    <xf numFmtId="0" fontId="19" fillId="22" borderId="0" xfId="1" applyFont="1" applyFill="1" applyBorder="1" applyAlignment="1" applyProtection="1">
      <alignment horizontal="left" vertical="top" wrapText="1"/>
      <protection locked="0"/>
    </xf>
    <xf numFmtId="9" fontId="19" fillId="22" borderId="25" xfId="1" applyNumberFormat="1" applyFont="1" applyFill="1" applyBorder="1" applyAlignment="1" applyProtection="1">
      <alignment horizontal="left" vertical="top"/>
      <protection locked="0"/>
    </xf>
    <xf numFmtId="0" fontId="19" fillId="22" borderId="25" xfId="1" applyFont="1" applyFill="1" applyBorder="1" applyAlignment="1" applyProtection="1">
      <alignment horizontal="left" vertical="top"/>
      <protection locked="0"/>
    </xf>
    <xf numFmtId="0" fontId="18" fillId="0" borderId="10" xfId="1" applyFont="1" applyBorder="1" applyAlignment="1" applyProtection="1">
      <alignment horizontal="center" vertical="center"/>
      <protection locked="0"/>
    </xf>
    <xf numFmtId="0" fontId="18" fillId="0" borderId="11" xfId="1" applyFont="1" applyBorder="1" applyAlignment="1" applyProtection="1">
      <alignment horizontal="center" vertical="center"/>
      <protection locked="0"/>
    </xf>
    <xf numFmtId="0" fontId="18" fillId="0" borderId="2" xfId="1" applyFont="1" applyBorder="1" applyAlignment="1" applyProtection="1">
      <alignment horizontal="center" vertical="center"/>
      <protection locked="0"/>
    </xf>
    <xf numFmtId="0" fontId="19" fillId="22" borderId="8" xfId="1" applyFont="1" applyFill="1" applyBorder="1" applyAlignment="1" applyProtection="1">
      <alignment horizontal="left" vertical="top"/>
      <protection locked="0"/>
    </xf>
    <xf numFmtId="0" fontId="19" fillId="22" borderId="4" xfId="1" applyFont="1" applyFill="1" applyBorder="1" applyAlignment="1" applyProtection="1">
      <alignment horizontal="left" vertical="top"/>
      <protection locked="0"/>
    </xf>
    <xf numFmtId="0" fontId="19" fillId="22" borderId="7" xfId="1" applyFont="1" applyFill="1" applyBorder="1" applyAlignment="1" applyProtection="1">
      <alignment horizontal="left" vertical="top"/>
      <protection locked="0"/>
    </xf>
    <xf numFmtId="0" fontId="19" fillId="22" borderId="0" xfId="1" applyFont="1" applyFill="1" applyBorder="1" applyAlignment="1" applyProtection="1">
      <alignment horizontal="left" vertical="top"/>
      <protection locked="0"/>
    </xf>
    <xf numFmtId="0" fontId="19" fillId="22" borderId="7" xfId="1" applyFont="1" applyFill="1" applyBorder="1" applyAlignment="1" applyProtection="1">
      <alignment horizontal="left" vertical="center"/>
      <protection locked="0"/>
    </xf>
    <xf numFmtId="0" fontId="19" fillId="22" borderId="0" xfId="1" applyFont="1" applyFill="1" applyBorder="1" applyAlignment="1" applyProtection="1">
      <alignment horizontal="left" vertical="center"/>
      <protection locked="0"/>
    </xf>
    <xf numFmtId="0" fontId="19" fillId="22" borderId="24" xfId="1" applyFont="1" applyFill="1" applyBorder="1" applyAlignment="1" applyProtection="1">
      <alignment horizontal="left" vertical="center"/>
      <protection locked="0"/>
    </xf>
    <xf numFmtId="0" fontId="19" fillId="22" borderId="25" xfId="1" applyFont="1" applyFill="1" applyBorder="1" applyAlignment="1" applyProtection="1">
      <alignment horizontal="left" vertical="center"/>
      <protection locked="0"/>
    </xf>
    <xf numFmtId="0" fontId="19" fillId="22" borderId="23" xfId="1" applyFont="1" applyFill="1" applyBorder="1" applyAlignment="1" applyProtection="1">
      <alignment horizontal="left" vertical="top" wrapText="1"/>
      <protection locked="0"/>
    </xf>
    <xf numFmtId="0" fontId="19" fillId="22" borderId="26" xfId="1" applyFont="1" applyFill="1" applyBorder="1" applyAlignment="1" applyProtection="1">
      <alignment horizontal="left" vertical="top" wrapText="1"/>
      <protection locked="0"/>
    </xf>
    <xf numFmtId="0" fontId="19" fillId="22" borderId="23" xfId="1" applyFont="1" applyFill="1" applyBorder="1" applyAlignment="1" applyProtection="1">
      <alignment horizontal="left" vertical="top"/>
      <protection locked="0"/>
    </xf>
    <xf numFmtId="0" fontId="5" fillId="13" borderId="34" xfId="1" applyFont="1" applyFill="1" applyBorder="1" applyAlignment="1" applyProtection="1">
      <alignment horizontal="center" vertical="center" wrapText="1"/>
      <protection locked="0"/>
    </xf>
    <xf numFmtId="0" fontId="5" fillId="13" borderId="40" xfId="1" applyFont="1" applyFill="1" applyBorder="1" applyAlignment="1" applyProtection="1">
      <alignment horizontal="center" vertical="center" wrapText="1"/>
      <protection locked="0"/>
    </xf>
    <xf numFmtId="0" fontId="5" fillId="13" borderId="35" xfId="1" applyFont="1" applyFill="1" applyBorder="1" applyAlignment="1" applyProtection="1">
      <alignment horizontal="center" vertical="center" wrapText="1"/>
      <protection locked="0"/>
    </xf>
    <xf numFmtId="0" fontId="5" fillId="13" borderId="36" xfId="1" applyFont="1" applyFill="1" applyBorder="1" applyAlignment="1" applyProtection="1">
      <alignment horizontal="center" vertical="center" wrapText="1"/>
      <protection locked="0"/>
    </xf>
    <xf numFmtId="0" fontId="5" fillId="13" borderId="30" xfId="1" applyFont="1" applyFill="1" applyBorder="1" applyAlignment="1" applyProtection="1">
      <alignment horizontal="center" vertical="center" wrapText="1"/>
      <protection locked="0"/>
    </xf>
    <xf numFmtId="0" fontId="5" fillId="13" borderId="31" xfId="1" applyFont="1" applyFill="1" applyBorder="1" applyAlignment="1" applyProtection="1">
      <alignment horizontal="center" vertical="center" wrapText="1"/>
      <protection locked="0"/>
    </xf>
    <xf numFmtId="0" fontId="5" fillId="13" borderId="29" xfId="1" applyFont="1" applyFill="1" applyBorder="1" applyAlignment="1" applyProtection="1">
      <alignment horizontal="center" vertical="center" wrapText="1"/>
      <protection locked="0"/>
    </xf>
    <xf numFmtId="0" fontId="5" fillId="13" borderId="43" xfId="1" applyFont="1" applyFill="1" applyBorder="1" applyAlignment="1" applyProtection="1">
      <alignment horizontal="center" vertical="center" wrapText="1"/>
      <protection locked="0"/>
    </xf>
    <xf numFmtId="0" fontId="5" fillId="13" borderId="42" xfId="1" applyFont="1" applyFill="1" applyBorder="1" applyAlignment="1" applyProtection="1">
      <alignment horizontal="center" vertical="center" wrapText="1"/>
      <protection locked="0"/>
    </xf>
    <xf numFmtId="0" fontId="5" fillId="13" borderId="39" xfId="1" applyFont="1" applyFill="1" applyBorder="1" applyAlignment="1" applyProtection="1">
      <alignment horizontal="center" vertical="center" wrapText="1"/>
      <protection locked="0"/>
    </xf>
    <xf numFmtId="0" fontId="5" fillId="13" borderId="32" xfId="1" applyFont="1" applyFill="1" applyBorder="1" applyAlignment="1" applyProtection="1">
      <alignment horizontal="center" vertical="center" wrapText="1"/>
      <protection locked="0"/>
    </xf>
    <xf numFmtId="0" fontId="5" fillId="13" borderId="38" xfId="1" applyFont="1" applyFill="1" applyBorder="1" applyAlignment="1" applyProtection="1">
      <alignment horizontal="center" vertical="center" wrapText="1"/>
      <protection locked="0"/>
    </xf>
    <xf numFmtId="0" fontId="18" fillId="12" borderId="27" xfId="1" applyFont="1" applyFill="1" applyBorder="1" applyAlignment="1" applyProtection="1">
      <alignment horizontal="center" vertical="center" wrapText="1"/>
      <protection locked="0"/>
    </xf>
    <xf numFmtId="0" fontId="18" fillId="12" borderId="28" xfId="1" applyFont="1" applyFill="1" applyBorder="1" applyAlignment="1" applyProtection="1">
      <alignment horizontal="center" vertical="center" wrapText="1"/>
      <protection locked="0"/>
    </xf>
    <xf numFmtId="0" fontId="18" fillId="12" borderId="37" xfId="1" applyFont="1" applyFill="1" applyBorder="1" applyAlignment="1" applyProtection="1">
      <alignment horizontal="center" vertical="center" wrapText="1"/>
      <protection locked="0"/>
    </xf>
    <xf numFmtId="0" fontId="18" fillId="12" borderId="27" xfId="1" quotePrefix="1" applyFont="1" applyFill="1" applyBorder="1" applyAlignment="1" applyProtection="1">
      <alignment horizontal="center" vertical="center"/>
      <protection locked="0"/>
    </xf>
    <xf numFmtId="0" fontId="18" fillId="12" borderId="28" xfId="1" quotePrefix="1" applyFont="1" applyFill="1" applyBorder="1" applyAlignment="1" applyProtection="1">
      <alignment horizontal="center" vertical="center"/>
      <protection locked="0"/>
    </xf>
    <xf numFmtId="0" fontId="18" fillId="12" borderId="37" xfId="1" quotePrefix="1" applyFont="1" applyFill="1" applyBorder="1" applyAlignment="1" applyProtection="1">
      <alignment horizontal="center" vertical="center"/>
      <protection locked="0"/>
    </xf>
    <xf numFmtId="0" fontId="5" fillId="0" borderId="25" xfId="1" applyFont="1" applyBorder="1" applyAlignment="1" applyProtection="1">
      <alignment horizontal="right" vertical="center" wrapText="1"/>
      <protection locked="0"/>
    </xf>
    <xf numFmtId="0" fontId="5" fillId="22" borderId="0" xfId="1" applyFont="1" applyFill="1" applyBorder="1" applyAlignment="1" applyProtection="1">
      <alignment horizontal="left" vertical="top"/>
      <protection locked="0"/>
    </xf>
    <xf numFmtId="0" fontId="5" fillId="13" borderId="30" xfId="1" applyFont="1" applyFill="1" applyBorder="1" applyAlignment="1" applyProtection="1">
      <alignment horizontal="center" vertical="center"/>
      <protection locked="0"/>
    </xf>
    <xf numFmtId="0" fontId="5" fillId="13" borderId="39" xfId="1" applyFont="1" applyFill="1" applyBorder="1" applyAlignment="1" applyProtection="1">
      <alignment horizontal="center" vertical="center"/>
      <protection locked="0"/>
    </xf>
    <xf numFmtId="0" fontId="21" fillId="22" borderId="4" xfId="1" applyFont="1" applyFill="1" applyBorder="1" applyAlignment="1" applyProtection="1">
      <alignment horizontal="left" vertical="top" wrapText="1"/>
      <protection locked="0"/>
    </xf>
    <xf numFmtId="0" fontId="21" fillId="22" borderId="0" xfId="1" applyFont="1" applyFill="1" applyBorder="1" applyAlignment="1" applyProtection="1">
      <alignment horizontal="left" vertical="top" wrapText="1"/>
      <protection locked="0"/>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0" fontId="9" fillId="0" borderId="2" xfId="0" applyFont="1" applyBorder="1" applyAlignment="1">
      <alignment horizontal="left" vertical="center" wrapText="1"/>
    </xf>
    <xf numFmtId="0" fontId="34" fillId="0" borderId="1" xfId="0" applyFont="1" applyBorder="1" applyAlignment="1">
      <alignment horizontal="left" vertical="center" wrapText="1"/>
    </xf>
    <xf numFmtId="0" fontId="37" fillId="0" borderId="0" xfId="0" applyFont="1" applyAlignment="1">
      <alignment horizontal="justify" vertical="top" wrapText="1"/>
    </xf>
    <xf numFmtId="0" fontId="9" fillId="0" borderId="1" xfId="0" applyFont="1" applyBorder="1" applyAlignment="1">
      <alignment horizontal="left" vertical="center" wrapText="1"/>
    </xf>
    <xf numFmtId="0" fontId="34"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31" fillId="24" borderId="7" xfId="1" applyFont="1" applyFill="1" applyBorder="1" applyAlignment="1" applyProtection="1">
      <alignment horizontal="center" vertical="center"/>
      <protection locked="0"/>
    </xf>
    <xf numFmtId="0" fontId="31" fillId="24" borderId="0" xfId="1" applyFont="1" applyFill="1" applyBorder="1" applyAlignment="1" applyProtection="1">
      <alignment horizontal="center" vertical="center"/>
      <protection locked="0"/>
    </xf>
    <xf numFmtId="0" fontId="38" fillId="0" borderId="0" xfId="0" applyFont="1" applyBorder="1" applyAlignment="1">
      <alignment horizontal="justify" vertical="top" wrapText="1"/>
    </xf>
    <xf numFmtId="0" fontId="34" fillId="0" borderId="1" xfId="0" applyFont="1" applyBorder="1" applyAlignment="1">
      <alignment horizontal="left" vertical="top" wrapText="1"/>
    </xf>
    <xf numFmtId="0" fontId="9" fillId="0" borderId="8" xfId="0" applyFont="1" applyBorder="1" applyAlignment="1">
      <alignment horizontal="left" vertical="center" wrapText="1"/>
    </xf>
    <xf numFmtId="0" fontId="9" fillId="0" borderId="4" xfId="0" applyFont="1" applyBorder="1" applyAlignment="1">
      <alignment horizontal="left" vertical="center" wrapText="1"/>
    </xf>
    <xf numFmtId="0" fontId="31" fillId="24" borderId="10" xfId="1" applyFont="1" applyFill="1" applyBorder="1" applyAlignment="1" applyProtection="1">
      <alignment horizontal="center" vertical="center"/>
      <protection locked="0"/>
    </xf>
    <xf numFmtId="0" fontId="31" fillId="24" borderId="11" xfId="1" applyFont="1" applyFill="1" applyBorder="1" applyAlignment="1" applyProtection="1">
      <alignment horizontal="center" vertical="center"/>
      <protection locked="0"/>
    </xf>
    <xf numFmtId="0" fontId="31" fillId="24" borderId="2" xfId="1" applyFont="1" applyFill="1" applyBorder="1" applyAlignment="1" applyProtection="1">
      <alignment horizontal="center" vertical="center"/>
      <protection locked="0"/>
    </xf>
    <xf numFmtId="0" fontId="34" fillId="6" borderId="7" xfId="1" applyFont="1" applyFill="1" applyBorder="1" applyAlignment="1" applyProtection="1">
      <alignment horizontal="left" vertical="center" wrapText="1"/>
      <protection locked="0"/>
    </xf>
    <xf numFmtId="0" fontId="34" fillId="6" borderId="0" xfId="1" applyFont="1" applyFill="1" applyBorder="1" applyAlignment="1" applyProtection="1">
      <alignment horizontal="left" vertical="center" wrapText="1"/>
      <protection locked="0"/>
    </xf>
    <xf numFmtId="0" fontId="34" fillId="6" borderId="23" xfId="1" applyFont="1" applyFill="1" applyBorder="1" applyAlignment="1" applyProtection="1">
      <alignment horizontal="left" vertical="center" wrapText="1"/>
      <protection locked="0"/>
    </xf>
    <xf numFmtId="0" fontId="10" fillId="11" borderId="10" xfId="0" applyFont="1" applyFill="1" applyBorder="1" applyAlignment="1">
      <alignment horizontal="center" vertical="center" wrapText="1"/>
    </xf>
    <xf numFmtId="0" fontId="10" fillId="11" borderId="11" xfId="0" applyFont="1" applyFill="1" applyBorder="1" applyAlignment="1">
      <alignment horizontal="center" vertical="center" wrapText="1"/>
    </xf>
    <xf numFmtId="0" fontId="10" fillId="11" borderId="2" xfId="0" applyFont="1" applyFill="1" applyBorder="1" applyAlignment="1">
      <alignment horizontal="center" vertical="center" wrapText="1"/>
    </xf>
    <xf numFmtId="0" fontId="36" fillId="6" borderId="7" xfId="0" applyFont="1" applyFill="1" applyBorder="1" applyAlignment="1">
      <alignment horizontal="left" vertical="top" wrapText="1"/>
    </xf>
    <xf numFmtId="0" fontId="36" fillId="6" borderId="0" xfId="0" applyFont="1" applyFill="1" applyBorder="1" applyAlignment="1">
      <alignment horizontal="left" vertical="top" wrapText="1"/>
    </xf>
    <xf numFmtId="0" fontId="36" fillId="6" borderId="23" xfId="0" applyFont="1" applyFill="1" applyBorder="1" applyAlignment="1">
      <alignment horizontal="left" vertical="top" wrapText="1"/>
    </xf>
    <xf numFmtId="0" fontId="36" fillId="6" borderId="7" xfId="0" applyFont="1" applyFill="1" applyBorder="1" applyAlignment="1">
      <alignment horizontal="justify" vertical="top" wrapText="1"/>
    </xf>
    <xf numFmtId="0" fontId="36" fillId="6" borderId="0" xfId="0" applyFont="1" applyFill="1" applyBorder="1" applyAlignment="1">
      <alignment horizontal="justify" vertical="top" wrapText="1"/>
    </xf>
    <xf numFmtId="0" fontId="36" fillId="6" borderId="23" xfId="0" applyFont="1" applyFill="1" applyBorder="1" applyAlignment="1">
      <alignment horizontal="justify" vertical="top" wrapText="1"/>
    </xf>
    <xf numFmtId="0" fontId="17" fillId="0" borderId="0" xfId="1" applyFont="1" applyBorder="1" applyAlignment="1" applyProtection="1">
      <alignment horizontal="center" vertical="center" wrapText="1"/>
      <protection locked="0"/>
    </xf>
    <xf numFmtId="0" fontId="10" fillId="11" borderId="1" xfId="0" applyFont="1" applyFill="1" applyBorder="1" applyAlignment="1" applyProtection="1">
      <alignment horizontal="center" vertical="center" wrapText="1"/>
      <protection locked="0"/>
    </xf>
    <xf numFmtId="0" fontId="6" fillId="0" borderId="1" xfId="0" applyFont="1" applyBorder="1" applyAlignment="1" applyProtection="1">
      <alignment horizontal="justify" vertical="top" wrapText="1"/>
      <protection locked="0"/>
    </xf>
    <xf numFmtId="0" fontId="6" fillId="0" borderId="1" xfId="0" applyFont="1" applyBorder="1" applyAlignment="1" applyProtection="1">
      <alignment horizontal="justify" vertical="center" wrapText="1"/>
      <protection locked="0"/>
    </xf>
    <xf numFmtId="0" fontId="38" fillId="0" borderId="0" xfId="0" applyFont="1" applyBorder="1" applyAlignment="1">
      <alignment horizontal="left" vertical="top" wrapText="1"/>
    </xf>
    <xf numFmtId="0" fontId="36" fillId="6" borderId="24" xfId="0" applyFont="1" applyFill="1" applyBorder="1" applyAlignment="1">
      <alignment horizontal="left" vertical="top" wrapText="1"/>
    </xf>
    <xf numFmtId="0" fontId="36" fillId="6" borderId="25" xfId="0" applyFont="1" applyFill="1" applyBorder="1" applyAlignment="1">
      <alignment horizontal="left" vertical="top" wrapText="1"/>
    </xf>
    <xf numFmtId="0" fontId="36" fillId="6" borderId="26" xfId="0" applyFont="1" applyFill="1" applyBorder="1" applyAlignment="1">
      <alignment horizontal="left" vertical="top" wrapText="1"/>
    </xf>
    <xf numFmtId="0" fontId="40" fillId="0" borderId="0" xfId="0" applyFont="1" applyAlignment="1">
      <alignment horizontal="left" vertical="top" wrapText="1"/>
    </xf>
    <xf numFmtId="0" fontId="16" fillId="3" borderId="7" xfId="0" applyFont="1" applyFill="1" applyBorder="1" applyAlignment="1" applyProtection="1">
      <alignment horizontal="center" vertical="center" wrapText="1"/>
      <protection locked="0"/>
    </xf>
    <xf numFmtId="0" fontId="16" fillId="2" borderId="7" xfId="0" applyFont="1" applyFill="1" applyBorder="1" applyAlignment="1" applyProtection="1">
      <alignment horizontal="center" vertical="center" wrapText="1"/>
      <protection locked="0"/>
    </xf>
    <xf numFmtId="0" fontId="9" fillId="0" borderId="0" xfId="0" applyFont="1" applyBorder="1" applyAlignment="1">
      <alignment horizontal="left" vertical="center" wrapText="1"/>
    </xf>
    <xf numFmtId="0" fontId="46" fillId="0" borderId="1" xfId="0" applyFont="1" applyBorder="1" applyAlignment="1" applyProtection="1">
      <alignment horizontal="justify" vertical="center" wrapText="1"/>
      <protection locked="0"/>
    </xf>
    <xf numFmtId="0" fontId="16" fillId="5" borderId="7" xfId="0" applyFont="1" applyFill="1" applyBorder="1" applyAlignment="1" applyProtection="1">
      <alignment horizontal="center" vertical="center" wrapText="1"/>
      <protection locked="0"/>
    </xf>
    <xf numFmtId="0" fontId="16" fillId="5" borderId="24" xfId="0" applyFont="1" applyFill="1" applyBorder="1" applyAlignment="1" applyProtection="1">
      <alignment horizontal="center" vertical="center" wrapText="1"/>
      <protection locked="0"/>
    </xf>
    <xf numFmtId="0" fontId="15" fillId="11" borderId="10" xfId="1" applyFont="1" applyFill="1" applyBorder="1" applyAlignment="1" applyProtection="1">
      <alignment horizontal="center" vertical="center"/>
      <protection locked="0"/>
    </xf>
    <xf numFmtId="0" fontId="15" fillId="11" borderId="11" xfId="1" applyFont="1" applyFill="1" applyBorder="1" applyAlignment="1" applyProtection="1">
      <alignment horizontal="center" vertical="center"/>
      <protection locked="0"/>
    </xf>
    <xf numFmtId="0" fontId="15" fillId="11" borderId="2" xfId="1" applyFont="1" applyFill="1" applyBorder="1" applyAlignment="1" applyProtection="1">
      <alignment horizontal="center" vertical="center"/>
      <protection locked="0"/>
    </xf>
    <xf numFmtId="0" fontId="11" fillId="11" borderId="13" xfId="0" applyFont="1" applyFill="1" applyBorder="1" applyAlignment="1">
      <alignment horizontal="center" vertical="top" wrapText="1" readingOrder="1"/>
    </xf>
    <xf numFmtId="0" fontId="11" fillId="11" borderId="16" xfId="0" applyFont="1" applyFill="1" applyBorder="1" applyAlignment="1">
      <alignment horizontal="center" vertical="top" wrapText="1" readingOrder="1"/>
    </xf>
    <xf numFmtId="0" fontId="11" fillId="11" borderId="14" xfId="0" applyFont="1" applyFill="1" applyBorder="1" applyAlignment="1">
      <alignment horizontal="center" vertical="top" wrapText="1" readingOrder="1"/>
    </xf>
  </cellXfs>
  <cellStyles count="5">
    <cellStyle name="Énfasis1 2" xfId="4"/>
    <cellStyle name="Estilo 1" xfId="3"/>
    <cellStyle name="Hipervínculo" xfId="2" builtinId="8"/>
    <cellStyle name="Normal" xfId="0" builtinId="0"/>
    <cellStyle name="Normal 2" xfId="1"/>
  </cellStyles>
  <dxfs count="4">
    <dxf>
      <fill>
        <patternFill>
          <bgColor rgb="FFFF0000"/>
        </patternFill>
      </fill>
    </dxf>
    <dxf>
      <fill>
        <patternFill>
          <bgColor rgb="FF00FF00"/>
        </patternFill>
      </fill>
    </dxf>
    <dxf>
      <fill>
        <patternFill>
          <bgColor rgb="FFFFFF00"/>
        </patternFill>
      </fill>
    </dxf>
    <dxf>
      <fill>
        <patternFill>
          <bgColor rgb="FFFFC000"/>
        </patternFill>
      </fill>
    </dxf>
  </dxfs>
  <tableStyles count="0" defaultTableStyle="TableStyleMedium9" defaultPivotStyle="PivotStyleLight16"/>
  <colors>
    <mruColors>
      <color rgb="FF3333FF"/>
      <color rgb="FF003366"/>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hyperlink" Target="#'Cedula de Identificaci&#243;n'!A1"/><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Instructivo!A1"/><Relationship Id="rId5" Type="http://schemas.openxmlformats.org/officeDocument/2006/relationships/hyperlink" Target="#'Matriz de AR'!A1"/><Relationship Id="rId4" Type="http://schemas.openxmlformats.org/officeDocument/2006/relationships/hyperlink" Target="#'Identificaci&#243;n de riesgos'!A1"/></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emf"/></Relationships>
</file>

<file path=xl/drawings/_rels/drawing4.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image" Target="../media/image7.jpeg"/><Relationship Id="rId1" Type="http://schemas.openxmlformats.org/officeDocument/2006/relationships/image" Target="../media/image4.emf"/><Relationship Id="rId4" Type="http://schemas.openxmlformats.org/officeDocument/2006/relationships/image" Target="../media/image9.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2</xdr:col>
      <xdr:colOff>95250</xdr:colOff>
      <xdr:row>19</xdr:row>
      <xdr:rowOff>133350</xdr:rowOff>
    </xdr:from>
    <xdr:to>
      <xdr:col>7</xdr:col>
      <xdr:colOff>238125</xdr:colOff>
      <xdr:row>36</xdr:row>
      <xdr:rowOff>38100</xdr:rowOff>
    </xdr:to>
    <xdr:sp macro="" textlink="">
      <xdr:nvSpPr>
        <xdr:cNvPr id="10" name="9 CuadroTexto"/>
        <xdr:cNvSpPr txBox="1"/>
      </xdr:nvSpPr>
      <xdr:spPr>
        <a:xfrm>
          <a:off x="1123950" y="3238500"/>
          <a:ext cx="3981450" cy="26574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100"/>
        </a:p>
      </xdr:txBody>
    </xdr:sp>
    <xdr:clientData/>
  </xdr:twoCellAnchor>
  <xdr:twoCellAnchor>
    <xdr:from>
      <xdr:col>0</xdr:col>
      <xdr:colOff>0</xdr:colOff>
      <xdr:row>0</xdr:row>
      <xdr:rowOff>0</xdr:rowOff>
    </xdr:from>
    <xdr:to>
      <xdr:col>8</xdr:col>
      <xdr:colOff>428625</xdr:colOff>
      <xdr:row>3</xdr:row>
      <xdr:rowOff>142875</xdr:rowOff>
    </xdr:to>
    <xdr:sp macro="" textlink="">
      <xdr:nvSpPr>
        <xdr:cNvPr id="13" name="12 Rectángulo"/>
        <xdr:cNvSpPr/>
      </xdr:nvSpPr>
      <xdr:spPr>
        <a:xfrm>
          <a:off x="0" y="0"/>
          <a:ext cx="6143625" cy="628650"/>
        </a:xfrm>
        <a:prstGeom prst="rect">
          <a:avLst/>
        </a:prstGeom>
        <a:solidFill>
          <a:schemeClr val="tx2"/>
        </a:solidFill>
        <a:ln/>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pPr marL="0" indent="0" algn="ctr"/>
          <a:endParaRPr lang="es-MX" sz="1100">
            <a:solidFill>
              <a:schemeClr val="lt1"/>
            </a:solidFill>
            <a:latin typeface="+mn-lt"/>
            <a:ea typeface="+mn-ea"/>
            <a:cs typeface="+mn-cs"/>
          </a:endParaRPr>
        </a:p>
      </xdr:txBody>
    </xdr:sp>
    <xdr:clientData/>
  </xdr:twoCellAnchor>
  <xdr:twoCellAnchor>
    <xdr:from>
      <xdr:col>0</xdr:col>
      <xdr:colOff>161905</xdr:colOff>
      <xdr:row>0</xdr:row>
      <xdr:rowOff>76200</xdr:rowOff>
    </xdr:from>
    <xdr:to>
      <xdr:col>3</xdr:col>
      <xdr:colOff>485776</xdr:colOff>
      <xdr:row>7</xdr:row>
      <xdr:rowOff>123825</xdr:rowOff>
    </xdr:to>
    <xdr:pic>
      <xdr:nvPicPr>
        <xdr:cNvPr id="5" name="4 Imagen" descr="08_png.png"/>
        <xdr:cNvPicPr>
          <a:picLocks noChangeAspect="1"/>
        </xdr:cNvPicPr>
      </xdr:nvPicPr>
      <xdr:blipFill>
        <a:blip xmlns:r="http://schemas.openxmlformats.org/officeDocument/2006/relationships" r:embed="rId1" cstate="print"/>
        <a:stretch>
          <a:fillRect/>
        </a:stretch>
      </xdr:blipFill>
      <xdr:spPr>
        <a:xfrm>
          <a:off x="161905" y="76200"/>
          <a:ext cx="1800246" cy="1181100"/>
        </a:xfrm>
        <a:prstGeom prst="rect">
          <a:avLst/>
        </a:prstGeom>
      </xdr:spPr>
    </xdr:pic>
    <xdr:clientData/>
  </xdr:twoCellAnchor>
  <xdr:twoCellAnchor>
    <xdr:from>
      <xdr:col>0</xdr:col>
      <xdr:colOff>238125</xdr:colOff>
      <xdr:row>8</xdr:row>
      <xdr:rowOff>123825</xdr:rowOff>
    </xdr:from>
    <xdr:to>
      <xdr:col>8</xdr:col>
      <xdr:colOff>219075</xdr:colOff>
      <xdr:row>55</xdr:row>
      <xdr:rowOff>57150</xdr:rowOff>
    </xdr:to>
    <xdr:sp macro="" textlink="">
      <xdr:nvSpPr>
        <xdr:cNvPr id="12" name="11 Rectángulo"/>
        <xdr:cNvSpPr/>
      </xdr:nvSpPr>
      <xdr:spPr>
        <a:xfrm>
          <a:off x="238125" y="1419225"/>
          <a:ext cx="5695950" cy="7572375"/>
        </a:xfrm>
        <a:prstGeom prst="rect">
          <a:avLst/>
        </a:prstGeom>
        <a:solidFill>
          <a:schemeClr val="tx2"/>
        </a:solidFill>
        <a:ln/>
        <a:effectLst>
          <a:outerShdw blurRad="419100" dir="18900000" sy="23000" kx="-1200000" algn="bl" rotWithShape="0">
            <a:schemeClr val="accent1">
              <a:lumMod val="75000"/>
              <a:alpha val="20000"/>
            </a:schemeClr>
          </a:outerShdw>
        </a:effectLst>
      </xdr:spPr>
      <xdr:style>
        <a:lnRef idx="1">
          <a:schemeClr val="accent1"/>
        </a:lnRef>
        <a:fillRef idx="3">
          <a:schemeClr val="accent1"/>
        </a:fillRef>
        <a:effectRef idx="2">
          <a:schemeClr val="accent1"/>
        </a:effectRef>
        <a:fontRef idx="minor">
          <a:schemeClr val="lt1"/>
        </a:fontRef>
      </xdr:style>
      <xdr:txBody>
        <a:bodyPr vertOverflow="clip" rtlCol="0" anchor="ctr"/>
        <a:lstStyle/>
        <a:p>
          <a:pPr algn="ctr"/>
          <a:endParaRPr lang="es-MX" sz="1100"/>
        </a:p>
      </xdr:txBody>
    </xdr:sp>
    <xdr:clientData/>
  </xdr:twoCellAnchor>
  <xdr:twoCellAnchor>
    <xdr:from>
      <xdr:col>0</xdr:col>
      <xdr:colOff>581024</xdr:colOff>
      <xdr:row>11</xdr:row>
      <xdr:rowOff>161924</xdr:rowOff>
    </xdr:from>
    <xdr:to>
      <xdr:col>7</xdr:col>
      <xdr:colOff>781049</xdr:colOff>
      <xdr:row>19</xdr:row>
      <xdr:rowOff>76199</xdr:rowOff>
    </xdr:to>
    <xdr:sp macro="" textlink="">
      <xdr:nvSpPr>
        <xdr:cNvPr id="7" name="6 CuadroTexto"/>
        <xdr:cNvSpPr txBox="1"/>
      </xdr:nvSpPr>
      <xdr:spPr>
        <a:xfrm>
          <a:off x="581024" y="1971674"/>
          <a:ext cx="5067300" cy="12096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MX" sz="2800" cap="small" spc="140" baseline="0">
              <a:solidFill>
                <a:schemeClr val="bg1">
                  <a:lumMod val="85000"/>
                </a:schemeClr>
              </a:solidFill>
              <a:latin typeface="Arial" pitchFamily="34" charset="0"/>
              <a:cs typeface="Arial" pitchFamily="34" charset="0"/>
            </a:rPr>
            <a:t>Matriz de Administración </a:t>
          </a:r>
        </a:p>
        <a:p>
          <a:pPr algn="ctr"/>
          <a:r>
            <a:rPr lang="es-MX" sz="2800" cap="small" spc="140" baseline="0">
              <a:solidFill>
                <a:schemeClr val="bg1">
                  <a:lumMod val="85000"/>
                </a:schemeClr>
              </a:solidFill>
              <a:latin typeface="Arial" pitchFamily="34" charset="0"/>
              <a:cs typeface="Arial" pitchFamily="34" charset="0"/>
            </a:rPr>
            <a:t>de Riesgos</a:t>
          </a:r>
        </a:p>
      </xdr:txBody>
    </xdr:sp>
    <xdr:clientData/>
  </xdr:twoCellAnchor>
  <xdr:twoCellAnchor>
    <xdr:from>
      <xdr:col>6</xdr:col>
      <xdr:colOff>9525</xdr:colOff>
      <xdr:row>41</xdr:row>
      <xdr:rowOff>93689</xdr:rowOff>
    </xdr:from>
    <xdr:to>
      <xdr:col>7</xdr:col>
      <xdr:colOff>471731</xdr:colOff>
      <xdr:row>49</xdr:row>
      <xdr:rowOff>70164</xdr:rowOff>
    </xdr:to>
    <xdr:pic>
      <xdr:nvPicPr>
        <xdr:cNvPr id="9" name="8 Imagen" descr="Logo Control Interno original.png"/>
        <xdr:cNvPicPr>
          <a:picLocks noChangeAspect="1"/>
        </xdr:cNvPicPr>
      </xdr:nvPicPr>
      <xdr:blipFill>
        <a:blip xmlns:r="http://schemas.openxmlformats.org/officeDocument/2006/relationships" r:embed="rId2" cstate="print"/>
        <a:stretch>
          <a:fillRect/>
        </a:stretch>
      </xdr:blipFill>
      <xdr:spPr>
        <a:xfrm>
          <a:off x="4029075" y="6761189"/>
          <a:ext cx="1309931" cy="1271875"/>
        </a:xfrm>
        <a:prstGeom prst="rect">
          <a:avLst/>
        </a:prstGeom>
      </xdr:spPr>
    </xdr:pic>
    <xdr:clientData/>
  </xdr:twoCellAnchor>
  <xdr:twoCellAnchor>
    <xdr:from>
      <xdr:col>1</xdr:col>
      <xdr:colOff>438152</xdr:colOff>
      <xdr:row>24</xdr:row>
      <xdr:rowOff>28576</xdr:rowOff>
    </xdr:from>
    <xdr:to>
      <xdr:col>5</xdr:col>
      <xdr:colOff>381000</xdr:colOff>
      <xdr:row>27</xdr:row>
      <xdr:rowOff>57151</xdr:rowOff>
    </xdr:to>
    <xdr:sp macro="" textlink="">
      <xdr:nvSpPr>
        <xdr:cNvPr id="11" name="10 CuadroTexto">
          <a:hlinkClick xmlns:r="http://schemas.openxmlformats.org/officeDocument/2006/relationships" r:id="rId3"/>
        </xdr:cNvPr>
        <xdr:cNvSpPr txBox="1"/>
      </xdr:nvSpPr>
      <xdr:spPr>
        <a:xfrm>
          <a:off x="1019177" y="3943351"/>
          <a:ext cx="2533648" cy="5143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1. Cédula de Identificación</a:t>
          </a:r>
        </a:p>
      </xdr:txBody>
    </xdr:sp>
    <xdr:clientData/>
  </xdr:twoCellAnchor>
  <xdr:twoCellAnchor>
    <xdr:from>
      <xdr:col>2</xdr:col>
      <xdr:colOff>0</xdr:colOff>
      <xdr:row>26</xdr:row>
      <xdr:rowOff>142875</xdr:rowOff>
    </xdr:from>
    <xdr:to>
      <xdr:col>4</xdr:col>
      <xdr:colOff>638175</xdr:colOff>
      <xdr:row>29</xdr:row>
      <xdr:rowOff>95250</xdr:rowOff>
    </xdr:to>
    <xdr:sp macro="" textlink="">
      <xdr:nvSpPr>
        <xdr:cNvPr id="14" name="13 CuadroTexto">
          <a:hlinkClick xmlns:r="http://schemas.openxmlformats.org/officeDocument/2006/relationships" r:id="rId4"/>
        </xdr:cNvPr>
        <xdr:cNvSpPr txBox="1"/>
      </xdr:nvSpPr>
      <xdr:spPr>
        <a:xfrm>
          <a:off x="1028700" y="4381500"/>
          <a:ext cx="1933575"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2. Identificación de Riesgos</a:t>
          </a:r>
        </a:p>
      </xdr:txBody>
    </xdr:sp>
    <xdr:clientData/>
  </xdr:twoCellAnchor>
  <xdr:twoCellAnchor>
    <xdr:from>
      <xdr:col>2</xdr:col>
      <xdr:colOff>0</xdr:colOff>
      <xdr:row>29</xdr:row>
      <xdr:rowOff>95249</xdr:rowOff>
    </xdr:from>
    <xdr:to>
      <xdr:col>5</xdr:col>
      <xdr:colOff>409575</xdr:colOff>
      <xdr:row>32</xdr:row>
      <xdr:rowOff>76200</xdr:rowOff>
    </xdr:to>
    <xdr:sp macro="" textlink="">
      <xdr:nvSpPr>
        <xdr:cNvPr id="16" name="15 CuadroTexto">
          <a:hlinkClick xmlns:r="http://schemas.openxmlformats.org/officeDocument/2006/relationships" r:id="rId5"/>
        </xdr:cNvPr>
        <xdr:cNvSpPr txBox="1"/>
      </xdr:nvSpPr>
      <xdr:spPr>
        <a:xfrm>
          <a:off x="1028700" y="4819649"/>
          <a:ext cx="2552700" cy="46672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3. Matriz de Administración de Riesgos</a:t>
          </a:r>
        </a:p>
      </xdr:txBody>
    </xdr:sp>
    <xdr:clientData/>
  </xdr:twoCellAnchor>
  <xdr:twoCellAnchor>
    <xdr:from>
      <xdr:col>2</xdr:col>
      <xdr:colOff>0</xdr:colOff>
      <xdr:row>32</xdr:row>
      <xdr:rowOff>28575</xdr:rowOff>
    </xdr:from>
    <xdr:to>
      <xdr:col>4</xdr:col>
      <xdr:colOff>76200</xdr:colOff>
      <xdr:row>35</xdr:row>
      <xdr:rowOff>47625</xdr:rowOff>
    </xdr:to>
    <xdr:sp macro="" textlink="">
      <xdr:nvSpPr>
        <xdr:cNvPr id="17" name="16 CuadroTexto">
          <a:hlinkClick xmlns:r="http://schemas.openxmlformats.org/officeDocument/2006/relationships" r:id="rId6"/>
        </xdr:cNvPr>
        <xdr:cNvSpPr txBox="1"/>
      </xdr:nvSpPr>
      <xdr:spPr>
        <a:xfrm>
          <a:off x="1028700" y="5238750"/>
          <a:ext cx="1371600" cy="5048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MX" sz="1050">
            <a:solidFill>
              <a:schemeClr val="bg1">
                <a:lumMod val="85000"/>
              </a:schemeClr>
            </a:solidFill>
            <a:latin typeface="Arial" pitchFamily="34" charset="0"/>
            <a:cs typeface="Arial" pitchFamily="34" charset="0"/>
          </a:endParaRPr>
        </a:p>
        <a:p>
          <a:r>
            <a:rPr lang="es-MX" sz="1050">
              <a:solidFill>
                <a:schemeClr val="bg1">
                  <a:lumMod val="85000"/>
                </a:schemeClr>
              </a:solidFill>
              <a:latin typeface="Arial" pitchFamily="34" charset="0"/>
              <a:cs typeface="Arial" pitchFamily="34" charset="0"/>
            </a:rPr>
            <a:t>4. Instructivo</a:t>
          </a:r>
        </a:p>
      </xdr:txBody>
    </xdr:sp>
    <xdr:clientData/>
  </xdr:twoCellAnchor>
  <xdr:twoCellAnchor>
    <xdr:from>
      <xdr:col>1</xdr:col>
      <xdr:colOff>428625</xdr:colOff>
      <xdr:row>21</xdr:row>
      <xdr:rowOff>28576</xdr:rowOff>
    </xdr:from>
    <xdr:to>
      <xdr:col>7</xdr:col>
      <xdr:colOff>85725</xdr:colOff>
      <xdr:row>23</xdr:row>
      <xdr:rowOff>123826</xdr:rowOff>
    </xdr:to>
    <xdr:sp macro="" textlink="">
      <xdr:nvSpPr>
        <xdr:cNvPr id="23" name="22 CuadroTexto"/>
        <xdr:cNvSpPr txBox="1"/>
      </xdr:nvSpPr>
      <xdr:spPr>
        <a:xfrm>
          <a:off x="1009650" y="3457576"/>
          <a:ext cx="3943350" cy="4191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1600" u="sng" cap="small" spc="300" baseline="0">
              <a:solidFill>
                <a:schemeClr val="bg1">
                  <a:lumMod val="85000"/>
                </a:schemeClr>
              </a:solidFill>
              <a:latin typeface="Arial" pitchFamily="34" charset="0"/>
              <a:cs typeface="Arial" pitchFamily="34" charset="0"/>
            </a:rPr>
            <a:t>Indice</a:t>
          </a:r>
        </a:p>
        <a:p>
          <a:endParaRPr lang="es-MX" sz="1050">
            <a:solidFill>
              <a:schemeClr val="bg1">
                <a:lumMod val="85000"/>
              </a:schemeClr>
            </a:solidFill>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310009</xdr:colOff>
      <xdr:row>1</xdr:row>
      <xdr:rowOff>47625</xdr:rowOff>
    </xdr:from>
    <xdr:to>
      <xdr:col>7</xdr:col>
      <xdr:colOff>619126</xdr:colOff>
      <xdr:row>2</xdr:row>
      <xdr:rowOff>410615</xdr:rowOff>
    </xdr:to>
    <xdr:pic>
      <xdr:nvPicPr>
        <xdr:cNvPr id="2" name="1 Imagen" descr="08_png.png"/>
        <xdr:cNvPicPr>
          <a:picLocks noChangeAspect="1"/>
        </xdr:cNvPicPr>
      </xdr:nvPicPr>
      <xdr:blipFill>
        <a:blip xmlns:r="http://schemas.openxmlformats.org/officeDocument/2006/relationships" r:embed="rId1" cstate="print"/>
        <a:stretch>
          <a:fillRect/>
        </a:stretch>
      </xdr:blipFill>
      <xdr:spPr>
        <a:xfrm>
          <a:off x="4758184" y="209550"/>
          <a:ext cx="1118742" cy="7154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140634</xdr:colOff>
      <xdr:row>0</xdr:row>
      <xdr:rowOff>0</xdr:rowOff>
    </xdr:from>
    <xdr:to>
      <xdr:col>1</xdr:col>
      <xdr:colOff>1247775</xdr:colOff>
      <xdr:row>2</xdr:row>
      <xdr:rowOff>105281</xdr:rowOff>
    </xdr:to>
    <xdr:pic>
      <xdr:nvPicPr>
        <xdr:cNvPr id="2" name="1 Imagen"/>
        <xdr:cNvPicPr/>
      </xdr:nvPicPr>
      <xdr:blipFill>
        <a:blip xmlns:r="http://schemas.openxmlformats.org/officeDocument/2006/relationships" r:embed="rId1" cstate="print"/>
        <a:srcRect/>
        <a:stretch>
          <a:fillRect/>
        </a:stretch>
      </xdr:blipFill>
      <xdr:spPr bwMode="auto">
        <a:xfrm>
          <a:off x="454959" y="0"/>
          <a:ext cx="1107141" cy="676781"/>
        </a:xfrm>
        <a:prstGeom prst="rect">
          <a:avLst/>
        </a:prstGeom>
        <a:noFill/>
        <a:ln w="9525">
          <a:noFill/>
          <a:miter lim="800000"/>
          <a:headEnd/>
          <a:tailEnd/>
        </a:ln>
      </xdr:spPr>
    </xdr:pic>
    <xdr:clientData/>
  </xdr:twoCellAnchor>
  <xdr:twoCellAnchor>
    <xdr:from>
      <xdr:col>9</xdr:col>
      <xdr:colOff>1685925</xdr:colOff>
      <xdr:row>0</xdr:row>
      <xdr:rowOff>141171</xdr:rowOff>
    </xdr:from>
    <xdr:to>
      <xdr:col>9</xdr:col>
      <xdr:colOff>2262431</xdr:colOff>
      <xdr:row>2</xdr:row>
      <xdr:rowOff>147925</xdr:rowOff>
    </xdr:to>
    <xdr:pic>
      <xdr:nvPicPr>
        <xdr:cNvPr id="3" name="2 Imagen" descr="Logo Control Interno original.png"/>
        <xdr:cNvPicPr>
          <a:picLocks noChangeAspect="1"/>
        </xdr:cNvPicPr>
      </xdr:nvPicPr>
      <xdr:blipFill>
        <a:blip xmlns:r="http://schemas.openxmlformats.org/officeDocument/2006/relationships" r:embed="rId2" cstate="print"/>
        <a:stretch>
          <a:fillRect/>
        </a:stretch>
      </xdr:blipFill>
      <xdr:spPr>
        <a:xfrm>
          <a:off x="9801225" y="141171"/>
          <a:ext cx="576506" cy="57825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48599</xdr:colOff>
      <xdr:row>0</xdr:row>
      <xdr:rowOff>29158</xdr:rowOff>
    </xdr:from>
    <xdr:to>
      <xdr:col>2</xdr:col>
      <xdr:colOff>743146</xdr:colOff>
      <xdr:row>3</xdr:row>
      <xdr:rowOff>123245</xdr:rowOff>
    </xdr:to>
    <xdr:pic>
      <xdr:nvPicPr>
        <xdr:cNvPr id="3" name="2 Imagen"/>
        <xdr:cNvPicPr/>
      </xdr:nvPicPr>
      <xdr:blipFill>
        <a:blip xmlns:r="http://schemas.openxmlformats.org/officeDocument/2006/relationships" r:embed="rId1" cstate="print"/>
        <a:srcRect/>
        <a:stretch>
          <a:fillRect/>
        </a:stretch>
      </xdr:blipFill>
      <xdr:spPr bwMode="auto">
        <a:xfrm>
          <a:off x="227193" y="29158"/>
          <a:ext cx="1099359" cy="653681"/>
        </a:xfrm>
        <a:prstGeom prst="rect">
          <a:avLst/>
        </a:prstGeom>
        <a:noFill/>
        <a:ln w="9525">
          <a:noFill/>
          <a:miter lim="800000"/>
          <a:headEnd/>
          <a:tailEnd/>
        </a:ln>
      </xdr:spPr>
    </xdr:pic>
    <xdr:clientData/>
  </xdr:twoCellAnchor>
  <xdr:twoCellAnchor>
    <xdr:from>
      <xdr:col>18</xdr:col>
      <xdr:colOff>926478</xdr:colOff>
      <xdr:row>0</xdr:row>
      <xdr:rowOff>122275</xdr:rowOff>
    </xdr:from>
    <xdr:to>
      <xdr:col>18</xdr:col>
      <xdr:colOff>1522034</xdr:colOff>
      <xdr:row>3</xdr:row>
      <xdr:rowOff>71437</xdr:rowOff>
    </xdr:to>
    <xdr:pic>
      <xdr:nvPicPr>
        <xdr:cNvPr id="4" name="3 Imagen" descr="Logo Control Interno original.png"/>
        <xdr:cNvPicPr>
          <a:picLocks noChangeAspect="1"/>
        </xdr:cNvPicPr>
      </xdr:nvPicPr>
      <xdr:blipFill>
        <a:blip xmlns:r="http://schemas.openxmlformats.org/officeDocument/2006/relationships" r:embed="rId2" cstate="print"/>
        <a:stretch>
          <a:fillRect/>
        </a:stretch>
      </xdr:blipFill>
      <xdr:spPr>
        <a:xfrm>
          <a:off x="21048041" y="122275"/>
          <a:ext cx="595556" cy="5087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333375</xdr:colOff>
      <xdr:row>0</xdr:row>
      <xdr:rowOff>0</xdr:rowOff>
    </xdr:from>
    <xdr:to>
      <xdr:col>12</xdr:col>
      <xdr:colOff>600075</xdr:colOff>
      <xdr:row>3</xdr:row>
      <xdr:rowOff>85725</xdr:rowOff>
    </xdr:to>
    <xdr:pic>
      <xdr:nvPicPr>
        <xdr:cNvPr id="2" name="16 Imagen"/>
        <xdr:cNvPicPr/>
      </xdr:nvPicPr>
      <xdr:blipFill>
        <a:blip xmlns:r="http://schemas.openxmlformats.org/officeDocument/2006/relationships" r:embed="rId1" cstate="print"/>
        <a:srcRect/>
        <a:stretch>
          <a:fillRect/>
        </a:stretch>
      </xdr:blipFill>
      <xdr:spPr bwMode="auto">
        <a:xfrm>
          <a:off x="9134475" y="0"/>
          <a:ext cx="1028700" cy="657225"/>
        </a:xfrm>
        <a:prstGeom prst="rect">
          <a:avLst/>
        </a:prstGeom>
        <a:noFill/>
        <a:ln w="9525">
          <a:noFill/>
          <a:miter lim="800000"/>
          <a:headEnd/>
          <a:tailEnd/>
        </a:ln>
      </xdr:spPr>
    </xdr:pic>
    <xdr:clientData/>
  </xdr:twoCellAnchor>
  <xdr:twoCellAnchor editAs="oneCell">
    <xdr:from>
      <xdr:col>0</xdr:col>
      <xdr:colOff>74839</xdr:colOff>
      <xdr:row>36</xdr:row>
      <xdr:rowOff>164298</xdr:rowOff>
    </xdr:from>
    <xdr:to>
      <xdr:col>7</xdr:col>
      <xdr:colOff>751114</xdr:colOff>
      <xdr:row>43</xdr:row>
      <xdr:rowOff>42872</xdr:rowOff>
    </xdr:to>
    <xdr:pic>
      <xdr:nvPicPr>
        <xdr:cNvPr id="5" name="1 Imagen" descr="cedula identificacion.jpg"/>
        <xdr:cNvPicPr/>
      </xdr:nvPicPr>
      <xdr:blipFill>
        <a:blip xmlns:r="http://schemas.openxmlformats.org/officeDocument/2006/relationships" r:embed="rId2" cstate="print"/>
        <a:stretch>
          <a:fillRect/>
        </a:stretch>
      </xdr:blipFill>
      <xdr:spPr>
        <a:xfrm>
          <a:off x="74839" y="9146373"/>
          <a:ext cx="6286500" cy="5955524"/>
        </a:xfrm>
        <a:prstGeom prst="rect">
          <a:avLst/>
        </a:prstGeom>
      </xdr:spPr>
    </xdr:pic>
    <xdr:clientData/>
  </xdr:twoCellAnchor>
  <xdr:twoCellAnchor editAs="oneCell">
    <xdr:from>
      <xdr:col>0</xdr:col>
      <xdr:colOff>0</xdr:colOff>
      <xdr:row>94</xdr:row>
      <xdr:rowOff>158750</xdr:rowOff>
    </xdr:from>
    <xdr:to>
      <xdr:col>18</xdr:col>
      <xdr:colOff>664899</xdr:colOff>
      <xdr:row>114</xdr:row>
      <xdr:rowOff>43988</xdr:rowOff>
    </xdr:to>
    <xdr:pic>
      <xdr:nvPicPr>
        <xdr:cNvPr id="36" name="Imagen 35"/>
        <xdr:cNvPicPr>
          <a:picLocks noChangeAspect="1"/>
        </xdr:cNvPicPr>
      </xdr:nvPicPr>
      <xdr:blipFill>
        <a:blip xmlns:r="http://schemas.openxmlformats.org/officeDocument/2006/relationships" r:embed="rId3"/>
        <a:stretch>
          <a:fillRect/>
        </a:stretch>
      </xdr:blipFill>
      <xdr:spPr>
        <a:xfrm>
          <a:off x="0" y="31130875"/>
          <a:ext cx="14809524" cy="3695238"/>
        </a:xfrm>
        <a:prstGeom prst="rect">
          <a:avLst/>
        </a:prstGeom>
      </xdr:spPr>
    </xdr:pic>
    <xdr:clientData/>
  </xdr:twoCellAnchor>
  <xdr:twoCellAnchor editAs="oneCell">
    <xdr:from>
      <xdr:col>0</xdr:col>
      <xdr:colOff>0</xdr:colOff>
      <xdr:row>49</xdr:row>
      <xdr:rowOff>63500</xdr:rowOff>
    </xdr:from>
    <xdr:to>
      <xdr:col>18</xdr:col>
      <xdr:colOff>619125</xdr:colOff>
      <xdr:row>69</xdr:row>
      <xdr:rowOff>66412</xdr:rowOff>
    </xdr:to>
    <xdr:pic>
      <xdr:nvPicPr>
        <xdr:cNvPr id="37" name="Imagen 36"/>
        <xdr:cNvPicPr>
          <a:picLocks noChangeAspect="1"/>
        </xdr:cNvPicPr>
      </xdr:nvPicPr>
      <xdr:blipFill>
        <a:blip xmlns:r="http://schemas.openxmlformats.org/officeDocument/2006/relationships" r:embed="rId4"/>
        <a:stretch>
          <a:fillRect/>
        </a:stretch>
      </xdr:blipFill>
      <xdr:spPr>
        <a:xfrm>
          <a:off x="0" y="18176875"/>
          <a:ext cx="14763750" cy="381291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5</xdr:row>
      <xdr:rowOff>95251</xdr:rowOff>
    </xdr:from>
    <xdr:to>
      <xdr:col>8</xdr:col>
      <xdr:colOff>555625</xdr:colOff>
      <xdr:row>6</xdr:row>
      <xdr:rowOff>206376</xdr:rowOff>
    </xdr:to>
    <xdr:sp macro="" textlink="">
      <xdr:nvSpPr>
        <xdr:cNvPr id="2" name="1 CuadroTexto"/>
        <xdr:cNvSpPr txBox="1"/>
      </xdr:nvSpPr>
      <xdr:spPr>
        <a:xfrm rot="19952324">
          <a:off x="0" y="2000251"/>
          <a:ext cx="6588125"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3200" b="1">
              <a:solidFill>
                <a:sysClr val="windowText" lastClr="000000"/>
              </a:solidFill>
            </a:rPr>
            <a:t>FAVOR DE NO ELIMINAR</a:t>
          </a:r>
          <a:r>
            <a:rPr lang="es-MX" sz="3200" b="1" baseline="0">
              <a:solidFill>
                <a:sysClr val="windowText" lastClr="000000"/>
              </a:solidFill>
            </a:rPr>
            <a:t> ESTA HOJA</a:t>
          </a:r>
          <a:endParaRPr lang="es-MX" sz="3200" b="1">
            <a:solidFill>
              <a:sysClr val="windowText" lastClr="000000"/>
            </a:solidFill>
          </a:endParaRPr>
        </a:p>
      </xdr:txBody>
    </xdr:sp>
    <xdr:clientData/>
  </xdr:twoCellAnchor>
  <xdr:twoCellAnchor>
    <xdr:from>
      <xdr:col>9</xdr:col>
      <xdr:colOff>184150</xdr:colOff>
      <xdr:row>5</xdr:row>
      <xdr:rowOff>136526</xdr:rowOff>
    </xdr:from>
    <xdr:to>
      <xdr:col>13</xdr:col>
      <xdr:colOff>1993900</xdr:colOff>
      <xdr:row>6</xdr:row>
      <xdr:rowOff>247651</xdr:rowOff>
    </xdr:to>
    <xdr:sp macro="" textlink="">
      <xdr:nvSpPr>
        <xdr:cNvPr id="3" name="2 CuadroTexto"/>
        <xdr:cNvSpPr txBox="1"/>
      </xdr:nvSpPr>
      <xdr:spPr>
        <a:xfrm rot="20497130">
          <a:off x="6994525" y="2041526"/>
          <a:ext cx="6588125" cy="698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MX" sz="3200" b="1">
              <a:solidFill>
                <a:sysClr val="windowText" lastClr="000000"/>
              </a:solidFill>
            </a:rPr>
            <a:t>FAVOR DE NO ELIMINAR</a:t>
          </a:r>
          <a:r>
            <a:rPr lang="es-MX" sz="3200" b="1" baseline="0">
              <a:solidFill>
                <a:sysClr val="windowText" lastClr="000000"/>
              </a:solidFill>
            </a:rPr>
            <a:t> ESTA HOJA</a:t>
          </a:r>
          <a:endParaRPr lang="es-MX" sz="3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95249</xdr:colOff>
      <xdr:row>35</xdr:row>
      <xdr:rowOff>16668</xdr:rowOff>
    </xdr:from>
    <xdr:to>
      <xdr:col>1</xdr:col>
      <xdr:colOff>2962275</xdr:colOff>
      <xdr:row>52</xdr:row>
      <xdr:rowOff>133350</xdr:rowOff>
    </xdr:to>
    <xdr:pic>
      <xdr:nvPicPr>
        <xdr:cNvPr id="2" name="Picture 1"/>
        <xdr:cNvPicPr>
          <a:picLocks noChangeAspect="1" noChangeArrowheads="1"/>
        </xdr:cNvPicPr>
      </xdr:nvPicPr>
      <xdr:blipFill>
        <a:blip xmlns:r="http://schemas.openxmlformats.org/officeDocument/2006/relationships" r:embed="rId1" cstate="print"/>
        <a:srcRect b="5118"/>
        <a:stretch>
          <a:fillRect/>
        </a:stretch>
      </xdr:blipFill>
      <xdr:spPr bwMode="auto">
        <a:xfrm>
          <a:off x="95249" y="6493668"/>
          <a:ext cx="5657851" cy="3355182"/>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hyperlink" Target="http://www3.inegi.org.mx/sistemas/biblioteca/detalle.aspx?c=29021&amp;upc=702825003330&amp;s=est&amp;tg=0&amp;f=2&amp;pf=e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I55"/>
  <sheetViews>
    <sheetView showGridLines="0" workbookViewId="0">
      <selection activeCell="K10" sqref="K10"/>
    </sheetView>
  </sheetViews>
  <sheetFormatPr baseColWidth="10" defaultRowHeight="12.75" x14ac:dyDescent="0.2"/>
  <cols>
    <col min="1" max="1" width="8.7109375" style="74" customWidth="1"/>
    <col min="2" max="3" width="6.7109375" style="74" customWidth="1"/>
    <col min="4" max="8" width="12.7109375" style="74" customWidth="1"/>
    <col min="9" max="9" width="6.7109375" style="74" customWidth="1"/>
    <col min="10" max="10" width="11.42578125" style="74"/>
    <col min="11" max="11" width="20.42578125" style="74" customWidth="1"/>
    <col min="12" max="16384" width="11.42578125" style="74"/>
  </cols>
  <sheetData>
    <row r="1" spans="1:9" x14ac:dyDescent="0.2">
      <c r="A1" s="75"/>
      <c r="B1" s="75"/>
      <c r="C1" s="75"/>
      <c r="D1" s="75"/>
      <c r="E1" s="75"/>
      <c r="F1" s="75"/>
      <c r="G1" s="75"/>
      <c r="H1" s="75"/>
      <c r="I1" s="75"/>
    </row>
    <row r="2" spans="1:9" x14ac:dyDescent="0.2">
      <c r="A2" s="75"/>
      <c r="B2" s="75"/>
      <c r="C2" s="75"/>
      <c r="D2" s="75"/>
      <c r="E2" s="75"/>
      <c r="F2" s="75"/>
      <c r="G2" s="75"/>
      <c r="H2" s="75"/>
      <c r="I2" s="75"/>
    </row>
    <row r="3" spans="1:9" x14ac:dyDescent="0.2">
      <c r="A3" s="75"/>
      <c r="B3" s="75"/>
      <c r="C3" s="75"/>
      <c r="D3" s="75"/>
      <c r="E3" s="75"/>
      <c r="F3" s="75"/>
      <c r="G3" s="75"/>
      <c r="H3" s="75"/>
      <c r="I3" s="75"/>
    </row>
    <row r="4" spans="1:9" x14ac:dyDescent="0.2">
      <c r="A4" s="75"/>
      <c r="B4" s="75"/>
      <c r="C4" s="75"/>
      <c r="D4" s="75"/>
      <c r="E4" s="75"/>
      <c r="F4" s="75"/>
      <c r="G4" s="75"/>
      <c r="H4" s="75"/>
      <c r="I4" s="75"/>
    </row>
    <row r="10" spans="1:9" ht="15" customHeight="1" x14ac:dyDescent="0.2">
      <c r="B10" s="213"/>
      <c r="C10" s="213"/>
      <c r="D10" s="213"/>
      <c r="E10" s="213"/>
      <c r="F10" s="213"/>
      <c r="G10" s="213"/>
      <c r="H10" s="213"/>
    </row>
    <row r="11" spans="1:9" x14ac:dyDescent="0.2">
      <c r="B11" s="213"/>
      <c r="C11" s="213"/>
      <c r="D11" s="213"/>
      <c r="E11" s="213"/>
      <c r="F11" s="213"/>
      <c r="G11" s="213"/>
      <c r="H11" s="213"/>
    </row>
    <row r="12" spans="1:9" x14ac:dyDescent="0.2">
      <c r="B12" s="213"/>
      <c r="C12" s="213"/>
      <c r="D12" s="213"/>
      <c r="E12" s="213"/>
      <c r="F12" s="213"/>
      <c r="G12" s="213"/>
      <c r="H12" s="213"/>
    </row>
    <row r="13" spans="1:9" x14ac:dyDescent="0.2">
      <c r="B13" s="213"/>
      <c r="C13" s="213"/>
      <c r="D13" s="213"/>
      <c r="E13" s="213"/>
      <c r="F13" s="213"/>
      <c r="G13" s="213"/>
      <c r="H13" s="213"/>
    </row>
    <row r="14" spans="1:9" x14ac:dyDescent="0.2">
      <c r="B14" s="213"/>
      <c r="C14" s="213"/>
      <c r="D14" s="213"/>
      <c r="E14" s="213"/>
      <c r="F14" s="213"/>
      <c r="G14" s="213"/>
      <c r="H14" s="213"/>
    </row>
    <row r="15" spans="1:9" x14ac:dyDescent="0.2">
      <c r="B15" s="213"/>
      <c r="C15" s="213"/>
      <c r="D15" s="213"/>
      <c r="E15" s="213"/>
      <c r="F15" s="213"/>
      <c r="G15" s="213"/>
      <c r="H15" s="213"/>
    </row>
    <row r="16" spans="1:9" x14ac:dyDescent="0.2">
      <c r="B16" s="213"/>
      <c r="C16" s="213"/>
      <c r="D16" s="213"/>
      <c r="E16" s="213"/>
      <c r="F16" s="213"/>
      <c r="G16" s="213"/>
      <c r="H16" s="213"/>
    </row>
    <row r="17" spans="2:8" x14ac:dyDescent="0.2">
      <c r="B17" s="213"/>
      <c r="C17" s="213"/>
      <c r="D17" s="213"/>
      <c r="E17" s="213"/>
      <c r="F17" s="213"/>
      <c r="G17" s="213"/>
      <c r="H17" s="213"/>
    </row>
    <row r="18" spans="2:8" x14ac:dyDescent="0.2">
      <c r="B18" s="213"/>
      <c r="C18" s="213"/>
      <c r="D18" s="213"/>
      <c r="E18" s="213"/>
      <c r="F18" s="213"/>
      <c r="G18" s="213"/>
      <c r="H18" s="213"/>
    </row>
    <row r="19" spans="2:8" x14ac:dyDescent="0.2">
      <c r="B19" s="213"/>
      <c r="C19" s="213"/>
      <c r="D19" s="213"/>
      <c r="E19" s="213"/>
      <c r="F19" s="213"/>
      <c r="G19" s="213"/>
      <c r="H19" s="213"/>
    </row>
    <row r="20" spans="2:8" x14ac:dyDescent="0.2">
      <c r="B20" s="213"/>
      <c r="C20" s="213"/>
      <c r="D20" s="213"/>
      <c r="E20" s="213"/>
      <c r="F20" s="213"/>
      <c r="G20" s="213"/>
      <c r="H20" s="213"/>
    </row>
    <row r="21" spans="2:8" x14ac:dyDescent="0.2">
      <c r="B21" s="213"/>
      <c r="C21" s="213"/>
      <c r="D21" s="213"/>
      <c r="E21" s="213"/>
      <c r="F21" s="213"/>
      <c r="G21" s="213"/>
      <c r="H21" s="213"/>
    </row>
    <row r="22" spans="2:8" x14ac:dyDescent="0.2">
      <c r="B22" s="213"/>
      <c r="C22" s="213"/>
      <c r="D22" s="213"/>
      <c r="E22" s="213"/>
      <c r="F22" s="213"/>
      <c r="G22" s="213"/>
      <c r="H22" s="213"/>
    </row>
    <row r="23" spans="2:8" x14ac:dyDescent="0.2">
      <c r="B23" s="213"/>
      <c r="C23" s="213"/>
      <c r="D23" s="213"/>
      <c r="E23" s="213"/>
      <c r="F23" s="213"/>
      <c r="G23" s="213"/>
      <c r="H23" s="213"/>
    </row>
    <row r="24" spans="2:8" x14ac:dyDescent="0.2">
      <c r="B24" s="213"/>
      <c r="C24" s="213"/>
      <c r="D24" s="213"/>
      <c r="E24" s="213"/>
      <c r="F24" s="213"/>
      <c r="G24" s="213"/>
      <c r="H24" s="213"/>
    </row>
    <row r="25" spans="2:8" x14ac:dyDescent="0.2">
      <c r="B25" s="213"/>
      <c r="C25" s="213"/>
      <c r="D25" s="213"/>
      <c r="E25" s="213"/>
      <c r="F25" s="213"/>
      <c r="G25" s="213"/>
      <c r="H25" s="213"/>
    </row>
    <row r="26" spans="2:8" x14ac:dyDescent="0.2">
      <c r="B26" s="213"/>
      <c r="C26" s="213"/>
      <c r="D26" s="213"/>
      <c r="E26" s="213"/>
      <c r="F26" s="213"/>
      <c r="G26" s="213"/>
      <c r="H26" s="213"/>
    </row>
    <row r="27" spans="2:8" x14ac:dyDescent="0.2">
      <c r="B27" s="213"/>
      <c r="C27" s="213"/>
      <c r="D27" s="213"/>
      <c r="E27" s="213"/>
      <c r="F27" s="213"/>
      <c r="G27" s="213"/>
      <c r="H27" s="213"/>
    </row>
    <row r="28" spans="2:8" x14ac:dyDescent="0.2">
      <c r="B28" s="213"/>
      <c r="C28" s="213"/>
      <c r="D28" s="213"/>
      <c r="E28" s="213"/>
      <c r="F28" s="213"/>
      <c r="G28" s="213"/>
      <c r="H28" s="213"/>
    </row>
    <row r="29" spans="2:8" x14ac:dyDescent="0.2">
      <c r="B29" s="213"/>
      <c r="C29" s="213"/>
      <c r="D29" s="213"/>
      <c r="E29" s="213"/>
      <c r="F29" s="213"/>
      <c r="G29" s="213"/>
      <c r="H29" s="213"/>
    </row>
    <row r="30" spans="2:8" x14ac:dyDescent="0.2">
      <c r="B30" s="213"/>
      <c r="C30" s="213"/>
      <c r="D30" s="213"/>
      <c r="E30" s="213"/>
      <c r="F30" s="213"/>
      <c r="G30" s="213"/>
      <c r="H30" s="213"/>
    </row>
    <row r="31" spans="2:8" x14ac:dyDescent="0.2">
      <c r="B31" s="213"/>
      <c r="C31" s="213"/>
      <c r="D31" s="213"/>
      <c r="E31" s="213"/>
      <c r="F31" s="213"/>
      <c r="G31" s="213"/>
      <c r="H31" s="213"/>
    </row>
    <row r="32" spans="2:8" x14ac:dyDescent="0.2">
      <c r="B32" s="213"/>
      <c r="C32" s="213"/>
      <c r="D32" s="213"/>
      <c r="E32" s="213"/>
      <c r="F32" s="213"/>
      <c r="G32" s="213"/>
      <c r="H32" s="213"/>
    </row>
    <row r="33" spans="2:8" x14ac:dyDescent="0.2">
      <c r="B33" s="213"/>
      <c r="C33" s="213"/>
      <c r="D33" s="213"/>
      <c r="E33" s="213"/>
      <c r="F33" s="213"/>
      <c r="G33" s="213"/>
      <c r="H33" s="213"/>
    </row>
    <row r="34" spans="2:8" x14ac:dyDescent="0.2">
      <c r="B34" s="213"/>
      <c r="C34" s="213"/>
      <c r="D34" s="213"/>
      <c r="E34" s="213"/>
      <c r="F34" s="213"/>
      <c r="G34" s="213"/>
      <c r="H34" s="213"/>
    </row>
    <row r="35" spans="2:8" x14ac:dyDescent="0.2">
      <c r="B35" s="213"/>
      <c r="C35" s="213"/>
      <c r="D35" s="213"/>
      <c r="E35" s="213"/>
      <c r="F35" s="213"/>
      <c r="G35" s="213"/>
      <c r="H35" s="213"/>
    </row>
    <row r="36" spans="2:8" x14ac:dyDescent="0.2">
      <c r="B36" s="213"/>
      <c r="C36" s="213"/>
      <c r="D36" s="213"/>
      <c r="E36" s="213"/>
      <c r="F36" s="213"/>
      <c r="G36" s="213"/>
      <c r="H36" s="213"/>
    </row>
    <row r="37" spans="2:8" x14ac:dyDescent="0.2">
      <c r="B37" s="213"/>
      <c r="C37" s="213"/>
      <c r="D37" s="213"/>
      <c r="E37" s="213"/>
      <c r="F37" s="213"/>
      <c r="G37" s="213"/>
      <c r="H37" s="213"/>
    </row>
    <row r="38" spans="2:8" x14ac:dyDescent="0.2">
      <c r="B38" s="213"/>
      <c r="C38" s="213"/>
      <c r="D38" s="213"/>
      <c r="E38" s="213"/>
      <c r="F38" s="213"/>
      <c r="G38" s="213"/>
      <c r="H38" s="213"/>
    </row>
    <row r="39" spans="2:8" x14ac:dyDescent="0.2">
      <c r="B39" s="213"/>
      <c r="C39" s="213"/>
      <c r="D39" s="213"/>
      <c r="E39" s="213"/>
      <c r="F39" s="213"/>
      <c r="G39" s="213"/>
      <c r="H39" s="213"/>
    </row>
    <row r="40" spans="2:8" x14ac:dyDescent="0.2">
      <c r="B40" s="213"/>
      <c r="C40" s="213"/>
      <c r="D40" s="213"/>
      <c r="E40" s="213"/>
      <c r="F40" s="213"/>
      <c r="G40" s="213"/>
      <c r="H40" s="213"/>
    </row>
    <row r="41" spans="2:8" x14ac:dyDescent="0.2">
      <c r="B41" s="213"/>
      <c r="C41" s="213"/>
      <c r="D41" s="213"/>
      <c r="E41" s="213"/>
      <c r="F41" s="213"/>
      <c r="G41" s="213"/>
      <c r="H41" s="213"/>
    </row>
    <row r="42" spans="2:8" x14ac:dyDescent="0.2">
      <c r="B42" s="213"/>
      <c r="C42" s="213"/>
      <c r="D42" s="213"/>
      <c r="E42" s="213"/>
      <c r="F42" s="213"/>
      <c r="G42" s="213"/>
      <c r="H42" s="213"/>
    </row>
    <row r="43" spans="2:8" x14ac:dyDescent="0.2">
      <c r="B43" s="213"/>
      <c r="C43" s="213"/>
      <c r="D43" s="213"/>
      <c r="E43" s="213"/>
      <c r="F43" s="213"/>
      <c r="G43" s="213"/>
      <c r="H43" s="213"/>
    </row>
    <row r="44" spans="2:8" x14ac:dyDescent="0.2">
      <c r="B44" s="213"/>
      <c r="C44" s="213"/>
      <c r="D44" s="213"/>
      <c r="E44" s="213"/>
      <c r="F44" s="213"/>
      <c r="G44" s="213"/>
      <c r="H44" s="213"/>
    </row>
    <row r="45" spans="2:8" x14ac:dyDescent="0.2">
      <c r="B45" s="213"/>
      <c r="C45" s="213"/>
      <c r="D45" s="213"/>
      <c r="E45" s="213"/>
      <c r="F45" s="213"/>
      <c r="G45" s="213"/>
      <c r="H45" s="213"/>
    </row>
    <row r="46" spans="2:8" x14ac:dyDescent="0.2">
      <c r="B46" s="213"/>
      <c r="C46" s="213"/>
      <c r="D46" s="213"/>
      <c r="E46" s="213"/>
      <c r="F46" s="213"/>
      <c r="G46" s="213"/>
      <c r="H46" s="213"/>
    </row>
    <row r="47" spans="2:8" x14ac:dyDescent="0.2">
      <c r="B47" s="213"/>
      <c r="C47" s="213"/>
      <c r="D47" s="213"/>
      <c r="E47" s="213"/>
      <c r="F47" s="213"/>
      <c r="G47" s="213"/>
      <c r="H47" s="213"/>
    </row>
    <row r="48" spans="2:8" x14ac:dyDescent="0.2">
      <c r="B48" s="213"/>
      <c r="C48" s="213"/>
      <c r="D48" s="213"/>
      <c r="E48" s="213"/>
      <c r="F48" s="213"/>
      <c r="G48" s="213"/>
      <c r="H48" s="213"/>
    </row>
    <row r="49" spans="2:8" x14ac:dyDescent="0.2">
      <c r="B49" s="213"/>
      <c r="C49" s="213"/>
      <c r="D49" s="213"/>
      <c r="E49" s="213"/>
      <c r="F49" s="213"/>
      <c r="G49" s="213"/>
      <c r="H49" s="213"/>
    </row>
    <row r="50" spans="2:8" x14ac:dyDescent="0.2">
      <c r="B50" s="213"/>
      <c r="C50" s="213"/>
      <c r="D50" s="213"/>
      <c r="E50" s="213"/>
      <c r="F50" s="213"/>
      <c r="G50" s="213"/>
      <c r="H50" s="213"/>
    </row>
    <row r="51" spans="2:8" x14ac:dyDescent="0.2">
      <c r="B51" s="213"/>
      <c r="C51" s="213"/>
      <c r="D51" s="213"/>
      <c r="E51" s="213"/>
      <c r="F51" s="213"/>
      <c r="G51" s="213"/>
      <c r="H51" s="213"/>
    </row>
    <row r="52" spans="2:8" x14ac:dyDescent="0.2">
      <c r="B52" s="213"/>
      <c r="C52" s="213"/>
      <c r="D52" s="213"/>
      <c r="E52" s="213"/>
      <c r="F52" s="213"/>
      <c r="G52" s="213"/>
      <c r="H52" s="213"/>
    </row>
    <row r="53" spans="2:8" x14ac:dyDescent="0.2">
      <c r="B53" s="213"/>
      <c r="C53" s="213"/>
      <c r="D53" s="213"/>
      <c r="E53" s="213"/>
      <c r="F53" s="213"/>
      <c r="G53" s="213"/>
      <c r="H53" s="213"/>
    </row>
    <row r="54" spans="2:8" x14ac:dyDescent="0.2">
      <c r="B54" s="213"/>
      <c r="C54" s="213"/>
      <c r="D54" s="213"/>
      <c r="E54" s="213"/>
      <c r="F54" s="213"/>
      <c r="G54" s="213"/>
      <c r="H54" s="213"/>
    </row>
    <row r="55" spans="2:8" x14ac:dyDescent="0.2">
      <c r="B55" s="213"/>
      <c r="C55" s="213"/>
      <c r="D55" s="213"/>
      <c r="E55" s="213"/>
      <c r="F55" s="213"/>
      <c r="G55" s="213"/>
      <c r="H55" s="213"/>
    </row>
  </sheetData>
  <mergeCells count="1">
    <mergeCell ref="B10:H55"/>
  </mergeCells>
  <printOptions horizontalCentered="1"/>
  <pageMargins left="0.19685039370078741" right="0.19685039370078741" top="0.35433070866141736" bottom="0.35433070866141736" header="0.31496062992125984" footer="0.31496062992125984"/>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H17"/>
  <sheetViews>
    <sheetView showGridLines="0" topLeftCell="A7" zoomScaleNormal="100" workbookViewId="0">
      <selection activeCell="G4" sqref="G4:H4"/>
    </sheetView>
  </sheetViews>
  <sheetFormatPr baseColWidth="10" defaultRowHeight="12.75" x14ac:dyDescent="0.2"/>
  <cols>
    <col min="1" max="1" width="1.28515625" style="76" customWidth="1"/>
    <col min="2" max="2" width="2.7109375" style="76" customWidth="1"/>
    <col min="3" max="3" width="30.85546875" style="76" customWidth="1"/>
    <col min="4" max="4" width="10.7109375" style="76" customWidth="1"/>
    <col min="5" max="6" width="10.5703125" style="76" customWidth="1"/>
    <col min="7" max="7" width="12.140625" style="76" customWidth="1"/>
    <col min="8" max="8" width="13.7109375" style="76" customWidth="1"/>
    <col min="9" max="16384" width="11.42578125" style="76"/>
  </cols>
  <sheetData>
    <row r="2" spans="2:8" ht="27.75" customHeight="1" x14ac:dyDescent="0.2">
      <c r="B2" s="83"/>
      <c r="C2" s="84"/>
      <c r="D2" s="84"/>
      <c r="E2" s="84"/>
      <c r="F2" s="85"/>
      <c r="G2" s="84"/>
      <c r="H2" s="85"/>
    </row>
    <row r="3" spans="2:8" ht="39" customHeight="1" x14ac:dyDescent="0.2">
      <c r="B3" s="88" t="s">
        <v>104</v>
      </c>
      <c r="C3" s="214" t="s">
        <v>106</v>
      </c>
      <c r="D3" s="214"/>
      <c r="E3" s="214"/>
      <c r="F3" s="215"/>
      <c r="G3" s="86"/>
      <c r="H3" s="87"/>
    </row>
    <row r="4" spans="2:8" ht="21.75" customHeight="1" x14ac:dyDescent="0.2">
      <c r="B4" s="77"/>
      <c r="C4" s="78"/>
      <c r="D4" s="78"/>
      <c r="E4" s="78"/>
      <c r="F4" s="78"/>
      <c r="G4" s="216" t="s">
        <v>109</v>
      </c>
      <c r="H4" s="217"/>
    </row>
    <row r="5" spans="2:8" ht="29.25" customHeight="1" x14ac:dyDescent="0.2">
      <c r="B5" s="79"/>
      <c r="C5" s="80" t="s">
        <v>97</v>
      </c>
      <c r="D5" s="81"/>
      <c r="E5" s="81"/>
      <c r="F5" s="81"/>
      <c r="G5" s="81"/>
      <c r="H5" s="82"/>
    </row>
    <row r="6" spans="2:8" ht="29.25" customHeight="1" x14ac:dyDescent="0.2">
      <c r="B6" s="226" t="s">
        <v>98</v>
      </c>
      <c r="C6" s="219"/>
      <c r="D6" s="221"/>
      <c r="E6" s="222"/>
      <c r="F6" s="222"/>
      <c r="G6" s="222"/>
      <c r="H6" s="223"/>
    </row>
    <row r="7" spans="2:8" ht="29.25" customHeight="1" x14ac:dyDescent="0.2">
      <c r="B7" s="226" t="s">
        <v>114</v>
      </c>
      <c r="C7" s="219"/>
      <c r="D7" s="221"/>
      <c r="E7" s="222"/>
      <c r="F7" s="222"/>
      <c r="G7" s="222"/>
      <c r="H7" s="223"/>
    </row>
    <row r="8" spans="2:8" ht="29.25" customHeight="1" x14ac:dyDescent="0.2">
      <c r="B8" s="226" t="s">
        <v>99</v>
      </c>
      <c r="C8" s="227"/>
      <c r="D8" s="221"/>
      <c r="E8" s="222"/>
      <c r="F8" s="222"/>
      <c r="G8" s="222"/>
      <c r="H8" s="223"/>
    </row>
    <row r="9" spans="2:8" ht="29.25" customHeight="1" x14ac:dyDescent="0.2">
      <c r="B9" s="226" t="s">
        <v>110</v>
      </c>
      <c r="C9" s="227"/>
      <c r="D9" s="221"/>
      <c r="E9" s="222"/>
      <c r="F9" s="222"/>
      <c r="G9" s="222"/>
      <c r="H9" s="223"/>
    </row>
    <row r="10" spans="2:8" ht="29.25" customHeight="1" x14ac:dyDescent="0.2">
      <c r="B10" s="226" t="s">
        <v>108</v>
      </c>
      <c r="C10" s="227"/>
      <c r="D10" s="221"/>
      <c r="E10" s="222"/>
      <c r="F10" s="222"/>
      <c r="G10" s="222"/>
      <c r="H10" s="223"/>
    </row>
    <row r="11" spans="2:8" ht="29.25" customHeight="1" x14ac:dyDescent="0.2">
      <c r="B11" s="224" t="s">
        <v>105</v>
      </c>
      <c r="C11" s="225"/>
      <c r="D11" s="221"/>
      <c r="E11" s="222"/>
      <c r="F11" s="222"/>
      <c r="G11" s="222"/>
      <c r="H11" s="223"/>
    </row>
    <row r="12" spans="2:8" ht="29.25" customHeight="1" x14ac:dyDescent="0.2">
      <c r="B12" s="79"/>
      <c r="C12" s="80" t="s">
        <v>112</v>
      </c>
      <c r="D12" s="81"/>
      <c r="E12" s="81"/>
      <c r="F12" s="81"/>
      <c r="G12" s="81"/>
      <c r="H12" s="82"/>
    </row>
    <row r="13" spans="2:8" ht="29.25" customHeight="1" x14ac:dyDescent="0.2">
      <c r="B13" s="89" t="s">
        <v>100</v>
      </c>
      <c r="C13" s="218"/>
      <c r="D13" s="218"/>
      <c r="E13" s="218"/>
      <c r="F13" s="218"/>
      <c r="G13" s="218"/>
      <c r="H13" s="219"/>
    </row>
    <row r="14" spans="2:8" ht="29.25" customHeight="1" x14ac:dyDescent="0.2">
      <c r="B14" s="89" t="s">
        <v>101</v>
      </c>
      <c r="C14" s="218"/>
      <c r="D14" s="218"/>
      <c r="E14" s="218"/>
      <c r="F14" s="218"/>
      <c r="G14" s="218"/>
      <c r="H14" s="219"/>
    </row>
    <row r="15" spans="2:8" ht="29.25" customHeight="1" x14ac:dyDescent="0.2">
      <c r="B15" s="89" t="s">
        <v>102</v>
      </c>
      <c r="C15" s="218"/>
      <c r="D15" s="218"/>
      <c r="E15" s="218"/>
      <c r="F15" s="218"/>
      <c r="G15" s="218"/>
      <c r="H15" s="219"/>
    </row>
    <row r="16" spans="2:8" ht="29.25" customHeight="1" x14ac:dyDescent="0.2">
      <c r="B16" s="89" t="s">
        <v>103</v>
      </c>
      <c r="C16" s="218"/>
      <c r="D16" s="218"/>
      <c r="E16" s="218"/>
      <c r="F16" s="218"/>
      <c r="G16" s="218"/>
      <c r="H16" s="219"/>
    </row>
    <row r="17" spans="2:8" ht="29.25" customHeight="1" x14ac:dyDescent="0.2">
      <c r="B17" s="107" t="s">
        <v>139</v>
      </c>
      <c r="C17" s="220"/>
      <c r="D17" s="218"/>
      <c r="E17" s="218"/>
      <c r="F17" s="218"/>
      <c r="G17" s="218"/>
      <c r="H17" s="219"/>
    </row>
  </sheetData>
  <mergeCells count="19">
    <mergeCell ref="C16:H16"/>
    <mergeCell ref="C17:H17"/>
    <mergeCell ref="D6:H6"/>
    <mergeCell ref="D7:H7"/>
    <mergeCell ref="D8:H8"/>
    <mergeCell ref="D10:H10"/>
    <mergeCell ref="D11:H11"/>
    <mergeCell ref="D9:H9"/>
    <mergeCell ref="B11:C11"/>
    <mergeCell ref="B6:C6"/>
    <mergeCell ref="B7:C7"/>
    <mergeCell ref="B8:C8"/>
    <mergeCell ref="B10:C10"/>
    <mergeCell ref="B9:C9"/>
    <mergeCell ref="C3:F3"/>
    <mergeCell ref="G4:H4"/>
    <mergeCell ref="C13:H13"/>
    <mergeCell ref="C14:H14"/>
    <mergeCell ref="C15:H15"/>
  </mergeCells>
  <pageMargins left="0.51181102362204722" right="0.51181102362204722" top="0.59055118110236227" bottom="0.74803149606299213" header="0.31496062992125984" footer="0.31496062992125984"/>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B1:J126"/>
  <sheetViews>
    <sheetView showGridLines="0" view="pageBreakPreview" zoomScale="80" zoomScaleNormal="100" zoomScaleSheetLayoutView="80" workbookViewId="0">
      <selection activeCell="F12" sqref="F12"/>
    </sheetView>
  </sheetViews>
  <sheetFormatPr baseColWidth="10" defaultRowHeight="12.75" x14ac:dyDescent="0.2"/>
  <cols>
    <col min="1" max="1" width="4.7109375" style="41" customWidth="1"/>
    <col min="2" max="2" width="23.42578125" style="41" customWidth="1"/>
    <col min="3" max="3" width="0.7109375" style="41" customWidth="1"/>
    <col min="4" max="4" width="4.140625" style="74" customWidth="1"/>
    <col min="5" max="5" width="24" style="74" customWidth="1"/>
    <col min="6" max="7" width="23.85546875" style="41" customWidth="1"/>
    <col min="8" max="8" width="35" style="41" customWidth="1"/>
    <col min="9" max="9" width="36" style="41" customWidth="1"/>
    <col min="10" max="10" width="40.140625" style="41" customWidth="1"/>
    <col min="11" max="11" width="3.28515625" style="41" customWidth="1"/>
    <col min="12" max="16384" width="11.42578125" style="41"/>
  </cols>
  <sheetData>
    <row r="1" spans="2:10" ht="19.5" customHeight="1" x14ac:dyDescent="0.2">
      <c r="D1" s="41"/>
      <c r="E1" s="41"/>
      <c r="F1" s="30"/>
      <c r="G1" s="30"/>
      <c r="H1" s="30"/>
      <c r="I1" s="51"/>
      <c r="J1" s="51"/>
    </row>
    <row r="2" spans="2:10" ht="25.5" customHeight="1" x14ac:dyDescent="0.2">
      <c r="D2" s="230" t="s">
        <v>62</v>
      </c>
      <c r="E2" s="230"/>
      <c r="F2" s="230"/>
      <c r="G2" s="230"/>
      <c r="H2" s="230"/>
      <c r="I2" s="230"/>
      <c r="J2" s="51"/>
    </row>
    <row r="3" spans="2:10" ht="18" customHeight="1" x14ac:dyDescent="0.2">
      <c r="D3" s="30"/>
      <c r="E3" s="30"/>
      <c r="F3" s="30"/>
      <c r="G3" s="30"/>
      <c r="H3" s="30"/>
      <c r="I3" s="51"/>
      <c r="J3" s="51"/>
    </row>
    <row r="4" spans="2:10" ht="27" customHeight="1" x14ac:dyDescent="0.2">
      <c r="B4" s="238" t="s">
        <v>200</v>
      </c>
      <c r="C4" s="239"/>
      <c r="D4" s="231"/>
      <c r="E4" s="231"/>
      <c r="F4" s="231"/>
      <c r="G4" s="231"/>
      <c r="H4" s="231"/>
      <c r="I4" s="231"/>
      <c r="J4" s="109"/>
    </row>
    <row r="5" spans="2:10" ht="27" customHeight="1" x14ac:dyDescent="0.2">
      <c r="B5" s="240" t="s">
        <v>201</v>
      </c>
      <c r="C5" s="241"/>
      <c r="D5" s="232"/>
      <c r="E5" s="232"/>
      <c r="F5" s="232"/>
      <c r="G5" s="232"/>
      <c r="H5" s="232"/>
      <c r="I5" s="232"/>
      <c r="J5" s="110"/>
    </row>
    <row r="6" spans="2:10" ht="27" customHeight="1" x14ac:dyDescent="0.2">
      <c r="B6" s="242" t="s">
        <v>99</v>
      </c>
      <c r="C6" s="243"/>
      <c r="D6" s="232"/>
      <c r="E6" s="232"/>
      <c r="F6" s="232"/>
      <c r="G6" s="232"/>
      <c r="H6" s="232"/>
      <c r="I6" s="232"/>
      <c r="J6" s="246" t="s">
        <v>184</v>
      </c>
    </row>
    <row r="7" spans="2:10" ht="15.75" customHeight="1" x14ac:dyDescent="0.2">
      <c r="B7" s="244" t="s">
        <v>110</v>
      </c>
      <c r="C7" s="245"/>
      <c r="D7" s="233"/>
      <c r="E7" s="234"/>
      <c r="F7" s="234"/>
      <c r="G7" s="234"/>
      <c r="H7" s="234"/>
      <c r="I7" s="234"/>
      <c r="J7" s="247"/>
    </row>
    <row r="8" spans="2:10" ht="4.5" customHeight="1" x14ac:dyDescent="0.2">
      <c r="D8" s="31"/>
      <c r="E8" s="31"/>
      <c r="F8" s="31"/>
      <c r="G8" s="31"/>
      <c r="H8" s="31"/>
      <c r="I8" s="31"/>
      <c r="J8" s="31"/>
    </row>
    <row r="9" spans="2:10" ht="4.5" customHeight="1" x14ac:dyDescent="0.2">
      <c r="D9" s="31"/>
      <c r="E9" s="31"/>
      <c r="F9" s="31"/>
      <c r="G9" s="31"/>
      <c r="H9" s="50"/>
      <c r="I9" s="50"/>
      <c r="J9" s="50"/>
    </row>
    <row r="10" spans="2:10" ht="21.75" customHeight="1" x14ac:dyDescent="0.2">
      <c r="B10" s="228" t="s">
        <v>141</v>
      </c>
      <c r="D10" s="228" t="s">
        <v>11</v>
      </c>
      <c r="E10" s="228" t="s">
        <v>45</v>
      </c>
      <c r="F10" s="228" t="s">
        <v>61</v>
      </c>
      <c r="G10" s="228" t="s">
        <v>204</v>
      </c>
      <c r="H10" s="235" t="s">
        <v>113</v>
      </c>
      <c r="I10" s="236"/>
      <c r="J10" s="237"/>
    </row>
    <row r="11" spans="2:10" ht="26.25" customHeight="1" x14ac:dyDescent="0.2">
      <c r="B11" s="229"/>
      <c r="D11" s="229"/>
      <c r="E11" s="229"/>
      <c r="F11" s="229"/>
      <c r="G11" s="229"/>
      <c r="H11" s="40" t="s">
        <v>46</v>
      </c>
      <c r="I11" s="40" t="s">
        <v>47</v>
      </c>
      <c r="J11" s="40" t="s">
        <v>48</v>
      </c>
    </row>
    <row r="12" spans="2:10" ht="31.5" customHeight="1" x14ac:dyDescent="0.2">
      <c r="B12" s="103"/>
      <c r="D12" s="40"/>
      <c r="E12" s="103"/>
      <c r="F12" s="103"/>
      <c r="G12" s="205" t="str">
        <f>IF(F12="Seguridad de la Información", " ", IF(F12="Recursos humanos","N/A",IF(F12="Recursos materiales","N/A",IF(F12="Recursos tecnológicos","N/A",IF(F12="Recursos financieros","N/A",IF(F12="Instrumento de captación", "N/A",IF(F12="Informantes","N/A",IF(F12="Entorno social","N/A",IF(F12="Usuarios-cliente","N/A",IF(F12="Marco normativo","N/A",IF(F12="Corrupción","N/A",IF(F12="Cumplimiento de metas","N/A",IF(F12="Información","N/A"," ")))))))))))))</f>
        <v xml:space="preserve"> </v>
      </c>
      <c r="H12" s="103"/>
      <c r="I12" s="103"/>
      <c r="J12" s="103"/>
    </row>
    <row r="13" spans="2:10" ht="33" customHeight="1" x14ac:dyDescent="0.2">
      <c r="B13" s="103"/>
      <c r="D13" s="40"/>
      <c r="E13" s="103"/>
      <c r="F13" s="103"/>
      <c r="G13" s="205" t="str">
        <f t="shared" ref="G13:G76" si="0">IF(F13="Seguridad de la Información", " ", IF(F13="Recursos humanos","N/A",IF(F13="Recursos materiales","N/A",IF(F13="Recursos tecnológicos","N/A",IF(F13="Recursos financieros","N/A",IF(F13="Instrumento de captación", "N/A",IF(F13="Informantes","N/A",IF(F13="Entorno social","N/A",IF(F13="Usuarios-cliente","N/A",IF(F13="Marco normativo","N/A",IF(F13="Corrupción","N/A",IF(F13="Cumplimiento de metas","N/A",IF(F13="Información","N/A"," ")))))))))))))</f>
        <v xml:space="preserve"> </v>
      </c>
      <c r="H13" s="103"/>
      <c r="I13" s="103"/>
      <c r="J13" s="143"/>
    </row>
    <row r="14" spans="2:10" ht="40.5" customHeight="1" x14ac:dyDescent="0.2">
      <c r="B14" s="103"/>
      <c r="D14" s="40"/>
      <c r="E14" s="103"/>
      <c r="F14" s="103"/>
      <c r="G14" s="205" t="str">
        <f t="shared" si="0"/>
        <v xml:space="preserve"> </v>
      </c>
      <c r="H14" s="103"/>
      <c r="I14" s="143"/>
      <c r="J14" s="103"/>
    </row>
    <row r="15" spans="2:10" ht="40.5" customHeight="1" x14ac:dyDescent="0.2">
      <c r="B15" s="103"/>
      <c r="D15" s="40"/>
      <c r="E15" s="103"/>
      <c r="F15" s="103"/>
      <c r="G15" s="205" t="str">
        <f t="shared" si="0"/>
        <v xml:space="preserve"> </v>
      </c>
      <c r="H15" s="103"/>
      <c r="I15" s="103"/>
      <c r="J15" s="143"/>
    </row>
    <row r="16" spans="2:10" ht="24.95" customHeight="1" x14ac:dyDescent="0.2">
      <c r="B16" s="103"/>
      <c r="D16" s="40"/>
      <c r="E16" s="103"/>
      <c r="F16" s="103"/>
      <c r="G16" s="205" t="str">
        <f t="shared" si="0"/>
        <v xml:space="preserve"> </v>
      </c>
      <c r="H16" s="103"/>
      <c r="I16" s="143"/>
      <c r="J16" s="103"/>
    </row>
    <row r="17" spans="2:10" ht="24.95" customHeight="1" x14ac:dyDescent="0.2">
      <c r="B17" s="144"/>
      <c r="D17" s="40"/>
      <c r="E17" s="103"/>
      <c r="F17" s="103"/>
      <c r="G17" s="205" t="str">
        <f t="shared" si="0"/>
        <v xml:space="preserve"> </v>
      </c>
      <c r="H17" s="144"/>
      <c r="I17" s="142"/>
      <c r="J17" s="142"/>
    </row>
    <row r="18" spans="2:10" ht="24.95" customHeight="1" x14ac:dyDescent="0.2">
      <c r="B18" s="142"/>
      <c r="D18" s="40"/>
      <c r="E18" s="103"/>
      <c r="F18" s="103"/>
      <c r="G18" s="205" t="str">
        <f t="shared" si="0"/>
        <v xml:space="preserve"> </v>
      </c>
      <c r="H18" s="142"/>
      <c r="I18" s="142"/>
      <c r="J18" s="142"/>
    </row>
    <row r="19" spans="2:10" ht="24.95" customHeight="1" x14ac:dyDescent="0.2">
      <c r="B19" s="103"/>
      <c r="D19" s="40"/>
      <c r="E19" s="103"/>
      <c r="F19" s="103"/>
      <c r="G19" s="205" t="str">
        <f t="shared" si="0"/>
        <v xml:space="preserve"> </v>
      </c>
      <c r="H19" s="143"/>
      <c r="I19" s="143"/>
      <c r="J19" s="143"/>
    </row>
    <row r="20" spans="2:10" ht="24.95" customHeight="1" x14ac:dyDescent="0.2">
      <c r="B20" s="103"/>
      <c r="D20" s="40"/>
      <c r="E20" s="103"/>
      <c r="F20" s="103"/>
      <c r="G20" s="205" t="str">
        <f t="shared" si="0"/>
        <v xml:space="preserve"> </v>
      </c>
      <c r="H20" s="143"/>
      <c r="I20" s="143"/>
      <c r="J20" s="143"/>
    </row>
    <row r="21" spans="2:10" ht="30" customHeight="1" x14ac:dyDescent="0.2">
      <c r="B21" s="103"/>
      <c r="D21" s="40"/>
      <c r="E21" s="103"/>
      <c r="F21" s="103"/>
      <c r="G21" s="205" t="str">
        <f t="shared" si="0"/>
        <v xml:space="preserve"> </v>
      </c>
      <c r="H21" s="103"/>
      <c r="I21" s="143"/>
      <c r="J21" s="143"/>
    </row>
    <row r="22" spans="2:10" ht="39" customHeight="1" x14ac:dyDescent="0.2">
      <c r="B22" s="103"/>
      <c r="D22" s="40"/>
      <c r="E22" s="103"/>
      <c r="F22" s="103"/>
      <c r="G22" s="205" t="str">
        <f t="shared" si="0"/>
        <v xml:space="preserve"> </v>
      </c>
      <c r="H22" s="103"/>
      <c r="I22" s="143"/>
      <c r="J22" s="143"/>
    </row>
    <row r="23" spans="2:10" ht="24.95" customHeight="1" x14ac:dyDescent="0.2">
      <c r="B23" s="103"/>
      <c r="D23" s="40"/>
      <c r="E23" s="103"/>
      <c r="F23" s="103"/>
      <c r="G23" s="205" t="str">
        <f t="shared" si="0"/>
        <v xml:space="preserve"> </v>
      </c>
      <c r="H23" s="143"/>
      <c r="I23" s="143"/>
      <c r="J23" s="143"/>
    </row>
    <row r="24" spans="2:10" ht="24.95" customHeight="1" x14ac:dyDescent="0.2">
      <c r="B24" s="143"/>
      <c r="D24" s="40"/>
      <c r="E24" s="103"/>
      <c r="F24" s="103"/>
      <c r="G24" s="205" t="str">
        <f t="shared" si="0"/>
        <v xml:space="preserve"> </v>
      </c>
      <c r="H24" s="142"/>
      <c r="I24" s="143"/>
      <c r="J24" s="142"/>
    </row>
    <row r="25" spans="2:10" ht="24.95" customHeight="1" x14ac:dyDescent="0.2">
      <c r="B25" s="143"/>
      <c r="D25" s="40"/>
      <c r="E25" s="103"/>
      <c r="F25" s="103"/>
      <c r="G25" s="205" t="str">
        <f t="shared" si="0"/>
        <v xml:space="preserve"> </v>
      </c>
      <c r="H25" s="143"/>
      <c r="I25" s="143"/>
      <c r="J25" s="143"/>
    </row>
    <row r="26" spans="2:10" ht="24.95" customHeight="1" x14ac:dyDescent="0.2">
      <c r="B26" s="143"/>
      <c r="D26" s="40"/>
      <c r="E26" s="103"/>
      <c r="F26" s="103"/>
      <c r="G26" s="205" t="str">
        <f t="shared" si="0"/>
        <v xml:space="preserve"> </v>
      </c>
      <c r="H26" s="144"/>
      <c r="I26" s="143"/>
      <c r="J26" s="142"/>
    </row>
    <row r="27" spans="2:10" ht="24.95" customHeight="1" x14ac:dyDescent="0.2">
      <c r="B27" s="145"/>
      <c r="D27" s="40"/>
      <c r="E27" s="103"/>
      <c r="F27" s="103"/>
      <c r="G27" s="205" t="str">
        <f t="shared" si="0"/>
        <v xml:space="preserve"> </v>
      </c>
      <c r="H27" s="143"/>
      <c r="I27" s="143"/>
      <c r="J27" s="143"/>
    </row>
    <row r="28" spans="2:10" ht="24.95" customHeight="1" x14ac:dyDescent="0.2">
      <c r="B28" s="145"/>
      <c r="D28" s="40"/>
      <c r="E28" s="103"/>
      <c r="F28" s="103"/>
      <c r="G28" s="205" t="str">
        <f t="shared" si="0"/>
        <v xml:space="preserve"> </v>
      </c>
      <c r="H28" s="143"/>
      <c r="I28" s="143"/>
      <c r="J28" s="143"/>
    </row>
    <row r="29" spans="2:10" ht="24.95" customHeight="1" x14ac:dyDescent="0.2">
      <c r="B29" s="143"/>
      <c r="D29" s="40"/>
      <c r="E29" s="103"/>
      <c r="F29" s="103"/>
      <c r="G29" s="205" t="str">
        <f t="shared" si="0"/>
        <v xml:space="preserve"> </v>
      </c>
      <c r="H29" s="143"/>
      <c r="I29" s="143"/>
      <c r="J29" s="143"/>
    </row>
    <row r="30" spans="2:10" ht="24.95" customHeight="1" x14ac:dyDescent="0.2">
      <c r="B30" s="143"/>
      <c r="D30" s="40"/>
      <c r="E30" s="103"/>
      <c r="F30" s="103"/>
      <c r="G30" s="205" t="str">
        <f t="shared" si="0"/>
        <v xml:space="preserve"> </v>
      </c>
      <c r="H30" s="143"/>
      <c r="I30" s="143"/>
      <c r="J30" s="143"/>
    </row>
    <row r="31" spans="2:10" ht="24.95" customHeight="1" x14ac:dyDescent="0.2">
      <c r="B31" s="143"/>
      <c r="D31" s="40"/>
      <c r="E31" s="103"/>
      <c r="F31" s="103"/>
      <c r="G31" s="205" t="str">
        <f t="shared" si="0"/>
        <v xml:space="preserve"> </v>
      </c>
      <c r="H31" s="143"/>
      <c r="I31" s="143"/>
      <c r="J31" s="143"/>
    </row>
    <row r="32" spans="2:10" ht="24.95" customHeight="1" x14ac:dyDescent="0.2">
      <c r="B32" s="143"/>
      <c r="D32" s="40"/>
      <c r="E32" s="103"/>
      <c r="F32" s="103"/>
      <c r="G32" s="205" t="str">
        <f t="shared" si="0"/>
        <v xml:space="preserve"> </v>
      </c>
      <c r="H32" s="143"/>
      <c r="I32" s="143"/>
      <c r="J32" s="143"/>
    </row>
    <row r="33" spans="2:10" ht="24.95" customHeight="1" x14ac:dyDescent="0.2">
      <c r="B33" s="143"/>
      <c r="D33" s="40"/>
      <c r="E33" s="103"/>
      <c r="F33" s="103"/>
      <c r="G33" s="205" t="str">
        <f t="shared" si="0"/>
        <v xml:space="preserve"> </v>
      </c>
      <c r="H33" s="143"/>
      <c r="I33" s="143"/>
      <c r="J33" s="143"/>
    </row>
    <row r="34" spans="2:10" ht="24.95" customHeight="1" x14ac:dyDescent="0.2">
      <c r="B34" s="143"/>
      <c r="D34" s="40"/>
      <c r="E34" s="103"/>
      <c r="F34" s="103"/>
      <c r="G34" s="205" t="str">
        <f t="shared" si="0"/>
        <v xml:space="preserve"> </v>
      </c>
      <c r="H34" s="143"/>
      <c r="I34" s="143"/>
      <c r="J34" s="143"/>
    </row>
    <row r="35" spans="2:10" ht="24.95" customHeight="1" x14ac:dyDescent="0.2">
      <c r="B35" s="143"/>
      <c r="D35" s="40"/>
      <c r="E35" s="103"/>
      <c r="F35" s="103"/>
      <c r="G35" s="205" t="str">
        <f t="shared" si="0"/>
        <v xml:space="preserve"> </v>
      </c>
      <c r="H35" s="143"/>
      <c r="I35" s="143"/>
      <c r="J35" s="103"/>
    </row>
    <row r="36" spans="2:10" ht="24.95" customHeight="1" x14ac:dyDescent="0.2">
      <c r="B36" s="143"/>
      <c r="D36" s="40"/>
      <c r="E36" s="103"/>
      <c r="F36" s="103"/>
      <c r="G36" s="205" t="str">
        <f t="shared" si="0"/>
        <v xml:space="preserve"> </v>
      </c>
      <c r="H36" s="143"/>
      <c r="I36" s="143"/>
      <c r="J36" s="143"/>
    </row>
    <row r="37" spans="2:10" ht="24.95" customHeight="1" x14ac:dyDescent="0.2">
      <c r="B37" s="143"/>
      <c r="D37" s="40"/>
      <c r="E37" s="103"/>
      <c r="F37" s="103"/>
      <c r="G37" s="205" t="str">
        <f t="shared" si="0"/>
        <v xml:space="preserve"> </v>
      </c>
      <c r="H37" s="143"/>
      <c r="I37" s="143"/>
      <c r="J37" s="143"/>
    </row>
    <row r="38" spans="2:10" ht="24.95" customHeight="1" x14ac:dyDescent="0.2">
      <c r="B38" s="143"/>
      <c r="D38" s="40"/>
      <c r="E38" s="103"/>
      <c r="F38" s="103"/>
      <c r="G38" s="205" t="str">
        <f t="shared" si="0"/>
        <v xml:space="preserve"> </v>
      </c>
      <c r="H38" s="143"/>
      <c r="I38" s="143"/>
      <c r="J38" s="143"/>
    </row>
    <row r="39" spans="2:10" ht="24.95" customHeight="1" x14ac:dyDescent="0.2">
      <c r="B39" s="143"/>
      <c r="D39" s="40"/>
      <c r="E39" s="103"/>
      <c r="F39" s="103"/>
      <c r="G39" s="205" t="str">
        <f t="shared" si="0"/>
        <v xml:space="preserve"> </v>
      </c>
      <c r="H39" s="143"/>
      <c r="I39" s="143"/>
      <c r="J39" s="143"/>
    </row>
    <row r="40" spans="2:10" ht="24.95" customHeight="1" x14ac:dyDescent="0.2">
      <c r="B40" s="143"/>
      <c r="D40" s="40"/>
      <c r="E40" s="103"/>
      <c r="F40" s="103"/>
      <c r="G40" s="205" t="str">
        <f t="shared" si="0"/>
        <v xml:space="preserve"> </v>
      </c>
      <c r="H40" s="143"/>
      <c r="I40" s="143"/>
      <c r="J40" s="143"/>
    </row>
    <row r="41" spans="2:10" ht="24.95" customHeight="1" x14ac:dyDescent="0.2">
      <c r="B41" s="111"/>
      <c r="D41" s="40"/>
      <c r="E41" s="103"/>
      <c r="F41" s="103"/>
      <c r="G41" s="205" t="str">
        <f t="shared" si="0"/>
        <v xml:space="preserve"> </v>
      </c>
      <c r="H41" s="143"/>
      <c r="I41" s="143"/>
      <c r="J41" s="143"/>
    </row>
    <row r="42" spans="2:10" ht="24.95" customHeight="1" x14ac:dyDescent="0.2">
      <c r="B42" s="111"/>
      <c r="D42" s="40"/>
      <c r="E42" s="103"/>
      <c r="F42" s="103"/>
      <c r="G42" s="205" t="str">
        <f t="shared" si="0"/>
        <v xml:space="preserve"> </v>
      </c>
      <c r="H42" s="143"/>
      <c r="I42" s="143"/>
      <c r="J42" s="143"/>
    </row>
    <row r="43" spans="2:10" ht="24.95" customHeight="1" x14ac:dyDescent="0.2">
      <c r="B43" s="111"/>
      <c r="D43" s="40"/>
      <c r="E43" s="103"/>
      <c r="F43" s="103"/>
      <c r="G43" s="205" t="str">
        <f t="shared" si="0"/>
        <v xml:space="preserve"> </v>
      </c>
      <c r="H43" s="143"/>
      <c r="I43" s="143"/>
      <c r="J43" s="103"/>
    </row>
    <row r="44" spans="2:10" ht="24.95" customHeight="1" x14ac:dyDescent="0.2">
      <c r="B44" s="111"/>
      <c r="D44" s="40"/>
      <c r="E44" s="103"/>
      <c r="F44" s="103"/>
      <c r="G44" s="205" t="str">
        <f t="shared" si="0"/>
        <v xml:space="preserve"> </v>
      </c>
      <c r="H44" s="143"/>
      <c r="I44" s="143"/>
      <c r="J44" s="142"/>
    </row>
    <row r="45" spans="2:10" ht="24.95" customHeight="1" x14ac:dyDescent="0.2">
      <c r="B45" s="111"/>
      <c r="D45" s="40"/>
      <c r="E45" s="103"/>
      <c r="F45" s="103"/>
      <c r="G45" s="205" t="str">
        <f t="shared" si="0"/>
        <v xml:space="preserve"> </v>
      </c>
      <c r="H45" s="143"/>
      <c r="I45" s="143"/>
      <c r="J45" s="143"/>
    </row>
    <row r="46" spans="2:10" ht="24.95" customHeight="1" x14ac:dyDescent="0.2">
      <c r="B46" s="111"/>
      <c r="D46" s="40"/>
      <c r="E46" s="103"/>
      <c r="F46" s="103"/>
      <c r="G46" s="205" t="str">
        <f t="shared" si="0"/>
        <v xml:space="preserve"> </v>
      </c>
      <c r="H46" s="143"/>
      <c r="I46" s="143"/>
      <c r="J46" s="143"/>
    </row>
    <row r="47" spans="2:10" ht="24.95" customHeight="1" x14ac:dyDescent="0.2">
      <c r="B47" s="111"/>
      <c r="D47" s="40"/>
      <c r="E47" s="103"/>
      <c r="F47" s="103"/>
      <c r="G47" s="205" t="str">
        <f t="shared" si="0"/>
        <v xml:space="preserve"> </v>
      </c>
      <c r="H47" s="143"/>
      <c r="I47" s="143"/>
      <c r="J47" s="143"/>
    </row>
    <row r="48" spans="2:10" ht="24.95" customHeight="1" x14ac:dyDescent="0.2">
      <c r="B48" s="111"/>
      <c r="D48" s="40"/>
      <c r="E48" s="103"/>
      <c r="F48" s="103"/>
      <c r="G48" s="205" t="str">
        <f t="shared" si="0"/>
        <v xml:space="preserve"> </v>
      </c>
      <c r="H48" s="143"/>
      <c r="I48" s="143"/>
      <c r="J48" s="143"/>
    </row>
    <row r="49" spans="2:10" ht="24.95" customHeight="1" x14ac:dyDescent="0.2">
      <c r="B49" s="111"/>
      <c r="D49" s="40"/>
      <c r="E49" s="103"/>
      <c r="F49" s="103"/>
      <c r="G49" s="205" t="str">
        <f t="shared" si="0"/>
        <v xml:space="preserve"> </v>
      </c>
      <c r="H49" s="143"/>
      <c r="I49" s="143"/>
      <c r="J49" s="143"/>
    </row>
    <row r="50" spans="2:10" ht="24.95" customHeight="1" x14ac:dyDescent="0.2">
      <c r="B50" s="111"/>
      <c r="D50" s="40"/>
      <c r="E50" s="103"/>
      <c r="F50" s="103"/>
      <c r="G50" s="205" t="str">
        <f t="shared" si="0"/>
        <v xml:space="preserve"> </v>
      </c>
      <c r="H50" s="143"/>
      <c r="I50" s="143"/>
      <c r="J50" s="103"/>
    </row>
    <row r="51" spans="2:10" ht="24.95" customHeight="1" x14ac:dyDescent="0.2">
      <c r="B51" s="111"/>
      <c r="D51" s="40"/>
      <c r="E51" s="103"/>
      <c r="F51" s="103"/>
      <c r="G51" s="205" t="str">
        <f t="shared" si="0"/>
        <v xml:space="preserve"> </v>
      </c>
      <c r="H51" s="143"/>
      <c r="I51" s="143"/>
      <c r="J51" s="103"/>
    </row>
    <row r="52" spans="2:10" ht="24.95" customHeight="1" x14ac:dyDescent="0.2">
      <c r="B52" s="111"/>
      <c r="D52" s="40"/>
      <c r="E52" s="103"/>
      <c r="F52" s="103"/>
      <c r="G52" s="205" t="str">
        <f t="shared" si="0"/>
        <v xml:space="preserve"> </v>
      </c>
      <c r="H52" s="143"/>
      <c r="I52" s="143"/>
      <c r="J52" s="103"/>
    </row>
    <row r="53" spans="2:10" ht="24.95" customHeight="1" x14ac:dyDescent="0.2">
      <c r="B53" s="111"/>
      <c r="D53" s="40"/>
      <c r="E53" s="147"/>
      <c r="F53" s="103"/>
      <c r="G53" s="205" t="str">
        <f t="shared" si="0"/>
        <v xml:space="preserve"> </v>
      </c>
      <c r="H53" s="144"/>
      <c r="I53" s="144"/>
      <c r="J53" s="103"/>
    </row>
    <row r="54" spans="2:10" ht="24.95" customHeight="1" x14ac:dyDescent="0.2">
      <c r="B54" s="111"/>
      <c r="D54" s="40"/>
      <c r="E54" s="147"/>
      <c r="F54" s="103"/>
      <c r="G54" s="205" t="str">
        <f t="shared" si="0"/>
        <v xml:space="preserve"> </v>
      </c>
      <c r="H54" s="144"/>
      <c r="I54" s="144"/>
      <c r="J54" s="103"/>
    </row>
    <row r="55" spans="2:10" ht="24.95" customHeight="1" x14ac:dyDescent="0.2">
      <c r="B55" s="111"/>
      <c r="D55" s="40"/>
      <c r="E55" s="147"/>
      <c r="F55" s="103"/>
      <c r="G55" s="205" t="str">
        <f t="shared" si="0"/>
        <v xml:space="preserve"> </v>
      </c>
      <c r="H55" s="144"/>
      <c r="I55" s="143"/>
      <c r="J55" s="143"/>
    </row>
    <row r="56" spans="2:10" ht="24.95" customHeight="1" x14ac:dyDescent="0.2">
      <c r="B56" s="111"/>
      <c r="D56" s="40"/>
      <c r="E56" s="147"/>
      <c r="F56" s="103"/>
      <c r="G56" s="205" t="str">
        <f t="shared" si="0"/>
        <v xml:space="preserve"> </v>
      </c>
      <c r="H56" s="144"/>
      <c r="I56" s="143"/>
      <c r="J56" s="143"/>
    </row>
    <row r="57" spans="2:10" ht="24.95" customHeight="1" x14ac:dyDescent="0.2">
      <c r="B57" s="111"/>
      <c r="D57" s="40"/>
      <c r="E57" s="147"/>
      <c r="F57" s="103"/>
      <c r="G57" s="205" t="str">
        <f t="shared" si="0"/>
        <v xml:space="preserve"> </v>
      </c>
      <c r="H57" s="144"/>
      <c r="I57" s="143"/>
      <c r="J57" s="143"/>
    </row>
    <row r="58" spans="2:10" ht="24.95" customHeight="1" x14ac:dyDescent="0.2">
      <c r="B58" s="111"/>
      <c r="D58" s="40"/>
      <c r="E58" s="147"/>
      <c r="F58" s="103"/>
      <c r="G58" s="205" t="str">
        <f t="shared" si="0"/>
        <v xml:space="preserve"> </v>
      </c>
      <c r="H58" s="144"/>
      <c r="I58" s="143"/>
      <c r="J58" s="143"/>
    </row>
    <row r="59" spans="2:10" ht="24.95" customHeight="1" x14ac:dyDescent="0.2">
      <c r="B59" s="111"/>
      <c r="D59" s="40"/>
      <c r="E59" s="147"/>
      <c r="F59" s="103"/>
      <c r="G59" s="205" t="str">
        <f t="shared" si="0"/>
        <v xml:space="preserve"> </v>
      </c>
      <c r="H59" s="144"/>
      <c r="I59" s="143"/>
      <c r="J59" s="143"/>
    </row>
    <row r="60" spans="2:10" ht="24.95" customHeight="1" x14ac:dyDescent="0.2">
      <c r="B60" s="111"/>
      <c r="D60" s="40"/>
      <c r="E60" s="147"/>
      <c r="F60" s="103"/>
      <c r="G60" s="205" t="str">
        <f t="shared" si="0"/>
        <v xml:space="preserve"> </v>
      </c>
      <c r="H60" s="144"/>
      <c r="I60" s="143"/>
      <c r="J60" s="143"/>
    </row>
    <row r="61" spans="2:10" ht="24.95" customHeight="1" x14ac:dyDescent="0.2">
      <c r="B61" s="111"/>
      <c r="D61" s="40"/>
      <c r="E61" s="147"/>
      <c r="F61" s="103"/>
      <c r="G61" s="205" t="str">
        <f t="shared" si="0"/>
        <v xml:space="preserve"> </v>
      </c>
      <c r="H61" s="144"/>
      <c r="I61" s="144"/>
      <c r="J61" s="143"/>
    </row>
    <row r="62" spans="2:10" ht="24.95" customHeight="1" x14ac:dyDescent="0.2">
      <c r="B62" s="111"/>
      <c r="D62" s="40"/>
      <c r="E62" s="147"/>
      <c r="F62" s="103"/>
      <c r="G62" s="205" t="str">
        <f t="shared" si="0"/>
        <v xml:space="preserve"> </v>
      </c>
      <c r="H62" s="144"/>
      <c r="I62" s="144"/>
      <c r="J62" s="143"/>
    </row>
    <row r="63" spans="2:10" ht="24.95" customHeight="1" x14ac:dyDescent="0.2">
      <c r="B63" s="145"/>
      <c r="D63" s="40"/>
      <c r="E63" s="147"/>
      <c r="F63" s="103"/>
      <c r="G63" s="205" t="str">
        <f t="shared" si="0"/>
        <v xml:space="preserve"> </v>
      </c>
      <c r="H63" s="144"/>
      <c r="I63" s="144"/>
      <c r="J63" s="143"/>
    </row>
    <row r="64" spans="2:10" ht="24.95" customHeight="1" x14ac:dyDescent="0.2">
      <c r="B64" s="145"/>
      <c r="D64" s="40"/>
      <c r="E64" s="147"/>
      <c r="F64" s="103"/>
      <c r="G64" s="205" t="str">
        <f t="shared" si="0"/>
        <v xml:space="preserve"> </v>
      </c>
      <c r="H64" s="144"/>
      <c r="I64" s="144"/>
      <c r="J64" s="143"/>
    </row>
    <row r="65" spans="2:10" ht="24.95" customHeight="1" x14ac:dyDescent="0.2">
      <c r="B65" s="145"/>
      <c r="D65" s="40"/>
      <c r="E65" s="147"/>
      <c r="F65" s="103"/>
      <c r="G65" s="205" t="str">
        <f t="shared" si="0"/>
        <v xml:space="preserve"> </v>
      </c>
      <c r="H65" s="144"/>
      <c r="I65" s="144"/>
      <c r="J65" s="143"/>
    </row>
    <row r="66" spans="2:10" ht="24.95" customHeight="1" x14ac:dyDescent="0.2">
      <c r="B66" s="145"/>
      <c r="D66" s="40"/>
      <c r="E66" s="147"/>
      <c r="F66" s="103"/>
      <c r="G66" s="205" t="str">
        <f t="shared" si="0"/>
        <v xml:space="preserve"> </v>
      </c>
      <c r="H66" s="144"/>
      <c r="I66" s="144"/>
      <c r="J66" s="143"/>
    </row>
    <row r="67" spans="2:10" ht="24.95" customHeight="1" x14ac:dyDescent="0.2">
      <c r="B67" s="145"/>
      <c r="D67" s="40"/>
      <c r="E67" s="147"/>
      <c r="F67" s="103"/>
      <c r="G67" s="205" t="str">
        <f t="shared" si="0"/>
        <v xml:space="preserve"> </v>
      </c>
      <c r="H67" s="144"/>
      <c r="I67" s="144"/>
      <c r="J67" s="143"/>
    </row>
    <row r="68" spans="2:10" ht="24.95" customHeight="1" x14ac:dyDescent="0.2">
      <c r="B68" s="145"/>
      <c r="D68" s="40"/>
      <c r="E68" s="147"/>
      <c r="F68" s="103"/>
      <c r="G68" s="205" t="str">
        <f t="shared" si="0"/>
        <v xml:space="preserve"> </v>
      </c>
      <c r="H68" s="144"/>
      <c r="I68" s="144"/>
      <c r="J68" s="143"/>
    </row>
    <row r="69" spans="2:10" ht="24.95" customHeight="1" x14ac:dyDescent="0.2">
      <c r="B69" s="148"/>
      <c r="D69" s="40"/>
      <c r="E69" s="147"/>
      <c r="F69" s="103"/>
      <c r="G69" s="205" t="str">
        <f t="shared" si="0"/>
        <v xml:space="preserve"> </v>
      </c>
      <c r="H69" s="144"/>
      <c r="I69" s="146"/>
      <c r="J69" s="143"/>
    </row>
    <row r="70" spans="2:10" ht="24.95" customHeight="1" x14ac:dyDescent="0.2">
      <c r="B70" s="111"/>
      <c r="D70" s="40"/>
      <c r="E70" s="147"/>
      <c r="F70" s="103"/>
      <c r="G70" s="205" t="str">
        <f t="shared" si="0"/>
        <v xml:space="preserve"> </v>
      </c>
      <c r="H70" s="144"/>
      <c r="I70" s="146"/>
      <c r="J70" s="143"/>
    </row>
    <row r="71" spans="2:10" ht="51" customHeight="1" x14ac:dyDescent="0.2">
      <c r="B71" s="111"/>
      <c r="D71" s="40"/>
      <c r="E71" s="147"/>
      <c r="F71" s="103"/>
      <c r="G71" s="205" t="str">
        <f t="shared" si="0"/>
        <v xml:space="preserve"> </v>
      </c>
      <c r="H71" s="144"/>
      <c r="I71" s="143"/>
      <c r="J71" s="143"/>
    </row>
    <row r="72" spans="2:10" ht="60" customHeight="1" x14ac:dyDescent="0.2">
      <c r="B72" s="111"/>
      <c r="D72" s="40"/>
      <c r="E72" s="147"/>
      <c r="F72" s="103"/>
      <c r="G72" s="205" t="str">
        <f t="shared" si="0"/>
        <v xml:space="preserve"> </v>
      </c>
      <c r="H72" s="144"/>
      <c r="I72" s="143"/>
      <c r="J72" s="143"/>
    </row>
    <row r="73" spans="2:10" ht="24.95" customHeight="1" x14ac:dyDescent="0.2">
      <c r="B73" s="111"/>
      <c r="D73" s="40"/>
      <c r="E73" s="147"/>
      <c r="F73" s="103"/>
      <c r="G73" s="205" t="str">
        <f t="shared" si="0"/>
        <v xml:space="preserve"> </v>
      </c>
      <c r="H73" s="144"/>
      <c r="I73" s="143"/>
      <c r="J73" s="143"/>
    </row>
    <row r="74" spans="2:10" ht="24.95" customHeight="1" x14ac:dyDescent="0.2">
      <c r="B74" s="111"/>
      <c r="D74" s="40"/>
      <c r="E74" s="147"/>
      <c r="F74" s="103"/>
      <c r="G74" s="205" t="str">
        <f t="shared" si="0"/>
        <v xml:space="preserve"> </v>
      </c>
      <c r="H74" s="144"/>
      <c r="I74" s="143"/>
      <c r="J74" s="143"/>
    </row>
    <row r="75" spans="2:10" ht="24.95" customHeight="1" x14ac:dyDescent="0.2">
      <c r="B75" s="111"/>
      <c r="D75" s="40"/>
      <c r="E75" s="147"/>
      <c r="F75" s="103"/>
      <c r="G75" s="205" t="str">
        <f t="shared" si="0"/>
        <v xml:space="preserve"> </v>
      </c>
      <c r="H75" s="144"/>
      <c r="I75" s="143"/>
      <c r="J75" s="143"/>
    </row>
    <row r="76" spans="2:10" ht="24.95" customHeight="1" x14ac:dyDescent="0.2">
      <c r="B76" s="111"/>
      <c r="D76" s="40"/>
      <c r="E76" s="147"/>
      <c r="F76" s="103"/>
      <c r="G76" s="205" t="str">
        <f t="shared" si="0"/>
        <v xml:space="preserve"> </v>
      </c>
      <c r="H76" s="144"/>
      <c r="I76" s="143"/>
      <c r="J76" s="143"/>
    </row>
    <row r="77" spans="2:10" ht="24.95" customHeight="1" x14ac:dyDescent="0.2">
      <c r="B77" s="111"/>
      <c r="D77" s="40"/>
      <c r="E77" s="147"/>
      <c r="F77" s="103"/>
      <c r="G77" s="205" t="str">
        <f t="shared" ref="G77:G125" si="1">IF(F77="Seguridad de la Información", " ", IF(F77="Recursos humanos","N/A",IF(F77="Recursos materiales","N/A",IF(F77="Recursos tecnológicos","N/A",IF(F77="Recursos financieros","N/A",IF(F77="Instrumento de captación", "N/A",IF(F77="Informantes","N/A",IF(F77="Entorno social","N/A",IF(F77="Usuarios-cliente","N/A",IF(F77="Marco normativo","N/A",IF(F77="Corrupción","N/A",IF(F77="Cumplimiento de metas","N/A",IF(F77="Información","N/A"," ")))))))))))))</f>
        <v xml:space="preserve"> </v>
      </c>
      <c r="H77" s="144"/>
      <c r="I77" s="143"/>
      <c r="J77" s="143"/>
    </row>
    <row r="78" spans="2:10" ht="24.95" customHeight="1" x14ac:dyDescent="0.2">
      <c r="B78" s="111"/>
      <c r="D78" s="40"/>
      <c r="E78" s="147"/>
      <c r="F78" s="103"/>
      <c r="G78" s="205" t="str">
        <f t="shared" si="1"/>
        <v xml:space="preserve"> </v>
      </c>
      <c r="H78" s="144"/>
      <c r="I78" s="143"/>
      <c r="J78" s="143"/>
    </row>
    <row r="79" spans="2:10" ht="24.95" customHeight="1" x14ac:dyDescent="0.2">
      <c r="B79" s="111"/>
      <c r="D79" s="40"/>
      <c r="E79" s="147"/>
      <c r="F79" s="103"/>
      <c r="G79" s="205" t="str">
        <f t="shared" si="1"/>
        <v xml:space="preserve"> </v>
      </c>
      <c r="H79" s="144"/>
      <c r="I79" s="143"/>
      <c r="J79" s="143"/>
    </row>
    <row r="80" spans="2:10" ht="24.95" customHeight="1" x14ac:dyDescent="0.2">
      <c r="B80" s="111"/>
      <c r="D80" s="40"/>
      <c r="E80" s="147"/>
      <c r="F80" s="103"/>
      <c r="G80" s="205" t="str">
        <f t="shared" si="1"/>
        <v xml:space="preserve"> </v>
      </c>
      <c r="H80" s="144"/>
      <c r="I80" s="143"/>
      <c r="J80" s="143"/>
    </row>
    <row r="81" spans="2:10" ht="24.95" customHeight="1" x14ac:dyDescent="0.2">
      <c r="B81" s="111"/>
      <c r="D81" s="40"/>
      <c r="E81" s="39"/>
      <c r="F81" s="98"/>
      <c r="G81" s="205" t="str">
        <f t="shared" si="1"/>
        <v xml:space="preserve"> </v>
      </c>
      <c r="H81" s="38"/>
      <c r="I81" s="38"/>
      <c r="J81" s="38"/>
    </row>
    <row r="82" spans="2:10" ht="24.95" customHeight="1" x14ac:dyDescent="0.2">
      <c r="B82" s="111"/>
      <c r="D82" s="40"/>
      <c r="E82" s="39"/>
      <c r="F82" s="98"/>
      <c r="G82" s="205" t="str">
        <f t="shared" si="1"/>
        <v xml:space="preserve"> </v>
      </c>
      <c r="H82" s="38"/>
      <c r="I82" s="38"/>
      <c r="J82" s="38"/>
    </row>
    <row r="83" spans="2:10" ht="24.95" customHeight="1" x14ac:dyDescent="0.2">
      <c r="B83" s="111"/>
      <c r="D83" s="40"/>
      <c r="E83" s="39"/>
      <c r="F83" s="98"/>
      <c r="G83" s="205" t="str">
        <f t="shared" si="1"/>
        <v xml:space="preserve"> </v>
      </c>
      <c r="H83" s="38"/>
      <c r="I83" s="38"/>
      <c r="J83" s="38"/>
    </row>
    <row r="84" spans="2:10" ht="24.95" customHeight="1" x14ac:dyDescent="0.2">
      <c r="B84" s="111"/>
      <c r="D84" s="40"/>
      <c r="E84" s="39"/>
      <c r="F84" s="98"/>
      <c r="G84" s="205" t="str">
        <f t="shared" si="1"/>
        <v xml:space="preserve"> </v>
      </c>
      <c r="H84" s="38"/>
      <c r="I84" s="38"/>
      <c r="J84" s="38"/>
    </row>
    <row r="85" spans="2:10" ht="24.95" customHeight="1" x14ac:dyDescent="0.2">
      <c r="B85" s="111"/>
      <c r="D85" s="40"/>
      <c r="E85" s="39"/>
      <c r="F85" s="98"/>
      <c r="G85" s="205" t="str">
        <f t="shared" si="1"/>
        <v xml:space="preserve"> </v>
      </c>
      <c r="H85" s="38"/>
      <c r="I85" s="38"/>
      <c r="J85" s="38"/>
    </row>
    <row r="86" spans="2:10" ht="24.95" customHeight="1" x14ac:dyDescent="0.2">
      <c r="B86" s="111"/>
      <c r="D86" s="40"/>
      <c r="E86" s="39"/>
      <c r="F86" s="98"/>
      <c r="G86" s="205" t="str">
        <f t="shared" si="1"/>
        <v xml:space="preserve"> </v>
      </c>
      <c r="H86" s="38"/>
      <c r="I86" s="38"/>
      <c r="J86" s="38"/>
    </row>
    <row r="87" spans="2:10" ht="24.95" customHeight="1" x14ac:dyDescent="0.2">
      <c r="B87" s="111"/>
      <c r="D87" s="40"/>
      <c r="E87" s="39"/>
      <c r="F87" s="98"/>
      <c r="G87" s="205" t="str">
        <f t="shared" si="1"/>
        <v xml:space="preserve"> </v>
      </c>
      <c r="H87" s="38"/>
      <c r="I87" s="38"/>
      <c r="J87" s="38"/>
    </row>
    <row r="88" spans="2:10" ht="24.95" customHeight="1" x14ac:dyDescent="0.2">
      <c r="B88" s="111"/>
      <c r="D88" s="40"/>
      <c r="E88" s="39"/>
      <c r="F88" s="98"/>
      <c r="G88" s="205" t="str">
        <f t="shared" si="1"/>
        <v xml:space="preserve"> </v>
      </c>
      <c r="H88" s="38"/>
      <c r="I88" s="38"/>
      <c r="J88" s="38"/>
    </row>
    <row r="89" spans="2:10" ht="24.95" customHeight="1" x14ac:dyDescent="0.2">
      <c r="B89" s="111"/>
      <c r="D89" s="40"/>
      <c r="E89" s="39"/>
      <c r="F89" s="98"/>
      <c r="G89" s="205" t="str">
        <f t="shared" si="1"/>
        <v xml:space="preserve"> </v>
      </c>
      <c r="H89" s="38"/>
      <c r="I89" s="38"/>
      <c r="J89" s="38"/>
    </row>
    <row r="90" spans="2:10" ht="24.95" customHeight="1" x14ac:dyDescent="0.2">
      <c r="B90" s="111"/>
      <c r="D90" s="40"/>
      <c r="E90" s="39"/>
      <c r="F90" s="98"/>
      <c r="G90" s="205" t="str">
        <f t="shared" si="1"/>
        <v xml:space="preserve"> </v>
      </c>
      <c r="H90" s="38"/>
      <c r="I90" s="38"/>
      <c r="J90" s="38"/>
    </row>
    <row r="91" spans="2:10" ht="24.95" customHeight="1" x14ac:dyDescent="0.2">
      <c r="B91" s="111"/>
      <c r="D91" s="40"/>
      <c r="E91" s="39"/>
      <c r="F91" s="98"/>
      <c r="G91" s="205" t="str">
        <f t="shared" si="1"/>
        <v xml:space="preserve"> </v>
      </c>
      <c r="H91" s="38"/>
      <c r="I91" s="38"/>
      <c r="J91" s="38"/>
    </row>
    <row r="92" spans="2:10" ht="24.95" customHeight="1" x14ac:dyDescent="0.2">
      <c r="B92" s="111"/>
      <c r="D92" s="40"/>
      <c r="E92" s="39"/>
      <c r="F92" s="98"/>
      <c r="G92" s="205" t="str">
        <f t="shared" si="1"/>
        <v xml:space="preserve"> </v>
      </c>
      <c r="H92" s="38"/>
      <c r="I92" s="38"/>
      <c r="J92" s="38"/>
    </row>
    <row r="93" spans="2:10" ht="24.95" customHeight="1" x14ac:dyDescent="0.2">
      <c r="B93" s="111"/>
      <c r="D93" s="40"/>
      <c r="E93" s="39"/>
      <c r="F93" s="98"/>
      <c r="G93" s="205" t="str">
        <f t="shared" si="1"/>
        <v xml:space="preserve"> </v>
      </c>
      <c r="H93" s="38"/>
      <c r="I93" s="38"/>
      <c r="J93" s="38"/>
    </row>
    <row r="94" spans="2:10" ht="24.95" customHeight="1" x14ac:dyDescent="0.2">
      <c r="B94" s="111"/>
      <c r="D94" s="40"/>
      <c r="E94" s="39"/>
      <c r="F94" s="98"/>
      <c r="G94" s="205" t="str">
        <f t="shared" si="1"/>
        <v xml:space="preserve"> </v>
      </c>
      <c r="H94" s="38"/>
      <c r="I94" s="38"/>
      <c r="J94" s="38"/>
    </row>
    <row r="95" spans="2:10" ht="24.95" customHeight="1" x14ac:dyDescent="0.2">
      <c r="B95" s="111"/>
      <c r="D95" s="40"/>
      <c r="E95" s="39"/>
      <c r="F95" s="98"/>
      <c r="G95" s="205" t="str">
        <f t="shared" si="1"/>
        <v xml:space="preserve"> </v>
      </c>
      <c r="H95" s="38"/>
      <c r="I95" s="38"/>
      <c r="J95" s="38"/>
    </row>
    <row r="96" spans="2:10" ht="24.95" customHeight="1" x14ac:dyDescent="0.2">
      <c r="B96" s="111"/>
      <c r="D96" s="40"/>
      <c r="E96" s="39"/>
      <c r="F96" s="98"/>
      <c r="G96" s="205" t="str">
        <f t="shared" si="1"/>
        <v xml:space="preserve"> </v>
      </c>
      <c r="H96" s="38"/>
      <c r="I96" s="38"/>
      <c r="J96" s="38"/>
    </row>
    <row r="97" spans="2:10" ht="24.95" customHeight="1" x14ac:dyDescent="0.2">
      <c r="B97" s="111"/>
      <c r="D97" s="40"/>
      <c r="E97" s="39"/>
      <c r="F97" s="98"/>
      <c r="G97" s="205" t="str">
        <f t="shared" si="1"/>
        <v xml:space="preserve"> </v>
      </c>
      <c r="H97" s="38"/>
      <c r="I97" s="38"/>
      <c r="J97" s="38"/>
    </row>
    <row r="98" spans="2:10" ht="24.95" customHeight="1" x14ac:dyDescent="0.2">
      <c r="B98" s="111"/>
      <c r="D98" s="40"/>
      <c r="E98" s="39"/>
      <c r="F98" s="98"/>
      <c r="G98" s="205" t="str">
        <f t="shared" si="1"/>
        <v xml:space="preserve"> </v>
      </c>
      <c r="H98" s="38"/>
      <c r="I98" s="38"/>
      <c r="J98" s="38"/>
    </row>
    <row r="99" spans="2:10" ht="24.95" customHeight="1" x14ac:dyDescent="0.2">
      <c r="B99" s="111"/>
      <c r="D99" s="40"/>
      <c r="E99" s="39"/>
      <c r="F99" s="98"/>
      <c r="G99" s="205" t="str">
        <f t="shared" si="1"/>
        <v xml:space="preserve"> </v>
      </c>
      <c r="H99" s="38"/>
      <c r="I99" s="38"/>
      <c r="J99" s="38"/>
    </row>
    <row r="100" spans="2:10" ht="24.95" customHeight="1" x14ac:dyDescent="0.2">
      <c r="B100" s="111"/>
      <c r="D100" s="40"/>
      <c r="E100" s="39"/>
      <c r="F100" s="98"/>
      <c r="G100" s="205" t="str">
        <f t="shared" si="1"/>
        <v xml:space="preserve"> </v>
      </c>
      <c r="H100" s="38"/>
      <c r="I100" s="38"/>
      <c r="J100" s="38"/>
    </row>
    <row r="101" spans="2:10" ht="24.95" customHeight="1" x14ac:dyDescent="0.2">
      <c r="B101" s="111"/>
      <c r="D101" s="40"/>
      <c r="E101" s="39"/>
      <c r="F101" s="98"/>
      <c r="G101" s="205" t="str">
        <f t="shared" si="1"/>
        <v xml:space="preserve"> </v>
      </c>
      <c r="H101" s="38"/>
      <c r="I101" s="38"/>
      <c r="J101" s="38"/>
    </row>
    <row r="102" spans="2:10" ht="24.95" customHeight="1" x14ac:dyDescent="0.2">
      <c r="B102" s="111"/>
      <c r="D102" s="40"/>
      <c r="E102" s="39"/>
      <c r="F102" s="98"/>
      <c r="G102" s="205" t="str">
        <f t="shared" si="1"/>
        <v xml:space="preserve"> </v>
      </c>
      <c r="H102" s="38"/>
      <c r="I102" s="38"/>
      <c r="J102" s="38"/>
    </row>
    <row r="103" spans="2:10" ht="24.95" customHeight="1" x14ac:dyDescent="0.2">
      <c r="B103" s="111"/>
      <c r="D103" s="40"/>
      <c r="E103" s="39"/>
      <c r="F103" s="98"/>
      <c r="G103" s="205" t="str">
        <f t="shared" si="1"/>
        <v xml:space="preserve"> </v>
      </c>
      <c r="H103" s="38"/>
      <c r="I103" s="38"/>
      <c r="J103" s="38"/>
    </row>
    <row r="104" spans="2:10" ht="24.95" customHeight="1" x14ac:dyDescent="0.2">
      <c r="B104" s="111"/>
      <c r="D104" s="40"/>
      <c r="E104" s="39"/>
      <c r="F104" s="98"/>
      <c r="G104" s="205" t="str">
        <f t="shared" si="1"/>
        <v xml:space="preserve"> </v>
      </c>
      <c r="H104" s="38"/>
      <c r="I104" s="38"/>
      <c r="J104" s="38"/>
    </row>
    <row r="105" spans="2:10" ht="24.95" customHeight="1" x14ac:dyDescent="0.2">
      <c r="B105" s="111"/>
      <c r="D105" s="40"/>
      <c r="E105" s="39"/>
      <c r="F105" s="98"/>
      <c r="G105" s="205" t="str">
        <f t="shared" si="1"/>
        <v xml:space="preserve"> </v>
      </c>
      <c r="H105" s="38"/>
      <c r="I105" s="38"/>
      <c r="J105" s="38"/>
    </row>
    <row r="106" spans="2:10" ht="24.95" customHeight="1" x14ac:dyDescent="0.2">
      <c r="B106" s="111"/>
      <c r="D106" s="40"/>
      <c r="E106" s="39"/>
      <c r="F106" s="98"/>
      <c r="G106" s="205" t="str">
        <f t="shared" si="1"/>
        <v xml:space="preserve"> </v>
      </c>
      <c r="H106" s="38"/>
      <c r="I106" s="38"/>
      <c r="J106" s="38"/>
    </row>
    <row r="107" spans="2:10" ht="24.95" customHeight="1" x14ac:dyDescent="0.2">
      <c r="B107" s="111"/>
      <c r="D107" s="40"/>
      <c r="E107" s="39"/>
      <c r="F107" s="98"/>
      <c r="G107" s="205" t="str">
        <f t="shared" si="1"/>
        <v xml:space="preserve"> </v>
      </c>
      <c r="H107" s="38"/>
      <c r="I107" s="38"/>
      <c r="J107" s="38"/>
    </row>
    <row r="108" spans="2:10" ht="24.95" customHeight="1" x14ac:dyDescent="0.2">
      <c r="B108" s="111"/>
      <c r="D108" s="40"/>
      <c r="E108" s="39"/>
      <c r="F108" s="98"/>
      <c r="G108" s="205" t="str">
        <f t="shared" si="1"/>
        <v xml:space="preserve"> </v>
      </c>
      <c r="H108" s="38"/>
      <c r="I108" s="38"/>
      <c r="J108" s="38"/>
    </row>
    <row r="109" spans="2:10" ht="24.95" customHeight="1" x14ac:dyDescent="0.2">
      <c r="B109" s="111"/>
      <c r="D109" s="40"/>
      <c r="E109" s="39"/>
      <c r="F109" s="98"/>
      <c r="G109" s="205" t="str">
        <f t="shared" si="1"/>
        <v xml:space="preserve"> </v>
      </c>
      <c r="H109" s="38"/>
      <c r="I109" s="38"/>
      <c r="J109" s="38"/>
    </row>
    <row r="110" spans="2:10" ht="24.95" customHeight="1" x14ac:dyDescent="0.2">
      <c r="B110" s="111"/>
      <c r="D110" s="40"/>
      <c r="E110" s="39"/>
      <c r="F110" s="98"/>
      <c r="G110" s="205" t="str">
        <f t="shared" si="1"/>
        <v xml:space="preserve"> </v>
      </c>
      <c r="H110" s="38"/>
      <c r="I110" s="38"/>
      <c r="J110" s="38"/>
    </row>
    <row r="111" spans="2:10" ht="24.95" customHeight="1" x14ac:dyDescent="0.2">
      <c r="B111" s="111"/>
      <c r="D111" s="40"/>
      <c r="E111" s="39"/>
      <c r="F111" s="98"/>
      <c r="G111" s="205" t="str">
        <f t="shared" si="1"/>
        <v xml:space="preserve"> </v>
      </c>
      <c r="H111" s="38"/>
      <c r="I111" s="38"/>
      <c r="J111" s="38"/>
    </row>
    <row r="112" spans="2:10" ht="24.95" customHeight="1" x14ac:dyDescent="0.2">
      <c r="B112" s="111"/>
      <c r="D112" s="40"/>
      <c r="E112" s="39"/>
      <c r="F112" s="98"/>
      <c r="G112" s="205" t="str">
        <f t="shared" si="1"/>
        <v xml:space="preserve"> </v>
      </c>
      <c r="H112" s="38"/>
      <c r="I112" s="38"/>
      <c r="J112" s="38"/>
    </row>
    <row r="113" spans="2:10" ht="24.95" customHeight="1" x14ac:dyDescent="0.2">
      <c r="B113" s="111"/>
      <c r="D113" s="40"/>
      <c r="E113" s="39"/>
      <c r="F113" s="98"/>
      <c r="G113" s="205" t="str">
        <f t="shared" si="1"/>
        <v xml:space="preserve"> </v>
      </c>
      <c r="H113" s="38"/>
      <c r="I113" s="38"/>
      <c r="J113" s="38"/>
    </row>
    <row r="114" spans="2:10" ht="24.95" customHeight="1" x14ac:dyDescent="0.2">
      <c r="B114" s="111"/>
      <c r="D114" s="40"/>
      <c r="E114" s="39"/>
      <c r="F114" s="98"/>
      <c r="G114" s="205" t="str">
        <f t="shared" si="1"/>
        <v xml:space="preserve"> </v>
      </c>
      <c r="H114" s="38"/>
      <c r="I114" s="38"/>
      <c r="J114" s="38"/>
    </row>
    <row r="115" spans="2:10" ht="24.95" customHeight="1" x14ac:dyDescent="0.2">
      <c r="B115" s="111"/>
      <c r="D115" s="40"/>
      <c r="E115" s="39"/>
      <c r="F115" s="98"/>
      <c r="G115" s="205" t="str">
        <f t="shared" si="1"/>
        <v xml:space="preserve"> </v>
      </c>
      <c r="H115" s="38"/>
      <c r="I115" s="38"/>
      <c r="J115" s="38"/>
    </row>
    <row r="116" spans="2:10" ht="24.95" customHeight="1" x14ac:dyDescent="0.2">
      <c r="B116" s="111"/>
      <c r="D116" s="40"/>
      <c r="E116" s="39"/>
      <c r="F116" s="98"/>
      <c r="G116" s="205" t="str">
        <f t="shared" si="1"/>
        <v xml:space="preserve"> </v>
      </c>
      <c r="H116" s="38"/>
      <c r="I116" s="38"/>
      <c r="J116" s="38"/>
    </row>
    <row r="117" spans="2:10" ht="24.95" customHeight="1" x14ac:dyDescent="0.2">
      <c r="B117" s="111"/>
      <c r="D117" s="40"/>
      <c r="E117" s="39"/>
      <c r="F117" s="98"/>
      <c r="G117" s="205" t="str">
        <f t="shared" si="1"/>
        <v xml:space="preserve"> </v>
      </c>
      <c r="H117" s="38"/>
      <c r="I117" s="38"/>
      <c r="J117" s="38"/>
    </row>
    <row r="118" spans="2:10" ht="24.95" customHeight="1" x14ac:dyDescent="0.2">
      <c r="B118" s="111"/>
      <c r="D118" s="40"/>
      <c r="E118" s="39"/>
      <c r="F118" s="98"/>
      <c r="G118" s="205" t="str">
        <f t="shared" si="1"/>
        <v xml:space="preserve"> </v>
      </c>
      <c r="H118" s="38"/>
      <c r="I118" s="38"/>
      <c r="J118" s="38"/>
    </row>
    <row r="119" spans="2:10" ht="24.95" customHeight="1" x14ac:dyDescent="0.2">
      <c r="B119" s="111"/>
      <c r="D119" s="40"/>
      <c r="E119" s="39"/>
      <c r="F119" s="98"/>
      <c r="G119" s="205" t="str">
        <f t="shared" si="1"/>
        <v xml:space="preserve"> </v>
      </c>
      <c r="H119" s="38"/>
      <c r="I119" s="38"/>
      <c r="J119" s="38"/>
    </row>
    <row r="120" spans="2:10" ht="24.95" customHeight="1" x14ac:dyDescent="0.2">
      <c r="B120" s="111"/>
      <c r="D120" s="40"/>
      <c r="E120" s="39"/>
      <c r="F120" s="98"/>
      <c r="G120" s="205" t="str">
        <f t="shared" si="1"/>
        <v xml:space="preserve"> </v>
      </c>
      <c r="H120" s="38"/>
      <c r="I120" s="38"/>
      <c r="J120" s="38"/>
    </row>
    <row r="121" spans="2:10" ht="24.95" customHeight="1" x14ac:dyDescent="0.2">
      <c r="B121" s="111"/>
      <c r="D121" s="40"/>
      <c r="E121" s="39"/>
      <c r="F121" s="98"/>
      <c r="G121" s="205" t="str">
        <f t="shared" si="1"/>
        <v xml:space="preserve"> </v>
      </c>
      <c r="H121" s="38"/>
      <c r="I121" s="38"/>
      <c r="J121" s="38"/>
    </row>
    <row r="122" spans="2:10" ht="24.95" customHeight="1" x14ac:dyDescent="0.2">
      <c r="B122" s="111"/>
      <c r="D122" s="40"/>
      <c r="E122" s="39"/>
      <c r="F122" s="98"/>
      <c r="G122" s="205" t="str">
        <f t="shared" si="1"/>
        <v xml:space="preserve"> </v>
      </c>
      <c r="H122" s="38"/>
      <c r="I122" s="38"/>
      <c r="J122" s="38"/>
    </row>
    <row r="123" spans="2:10" ht="24.95" customHeight="1" x14ac:dyDescent="0.2">
      <c r="B123" s="111"/>
      <c r="D123" s="40"/>
      <c r="E123" s="39"/>
      <c r="F123" s="98"/>
      <c r="G123" s="205" t="str">
        <f t="shared" si="1"/>
        <v xml:space="preserve"> </v>
      </c>
      <c r="H123" s="38"/>
      <c r="I123" s="38"/>
      <c r="J123" s="38"/>
    </row>
    <row r="124" spans="2:10" ht="24.95" customHeight="1" x14ac:dyDescent="0.2">
      <c r="B124" s="111"/>
      <c r="D124" s="40"/>
      <c r="E124" s="39"/>
      <c r="F124" s="98"/>
      <c r="G124" s="205" t="str">
        <f t="shared" si="1"/>
        <v xml:space="preserve"> </v>
      </c>
      <c r="H124" s="38"/>
      <c r="I124" s="38"/>
      <c r="J124" s="38"/>
    </row>
    <row r="125" spans="2:10" ht="24.95" customHeight="1" x14ac:dyDescent="0.2">
      <c r="B125" s="111"/>
      <c r="D125" s="40"/>
      <c r="E125" s="39"/>
      <c r="F125" s="98"/>
      <c r="G125" s="205" t="str">
        <f t="shared" si="1"/>
        <v xml:space="preserve"> </v>
      </c>
      <c r="H125" s="38"/>
      <c r="I125" s="38"/>
      <c r="J125" s="38"/>
    </row>
    <row r="126" spans="2:10" ht="24.95" customHeight="1" x14ac:dyDescent="0.2">
      <c r="B126" s="135"/>
      <c r="D126" s="136"/>
      <c r="E126" s="136"/>
      <c r="F126" s="137"/>
      <c r="G126" s="137"/>
      <c r="H126" s="138"/>
      <c r="I126" s="138"/>
      <c r="J126" s="138"/>
    </row>
  </sheetData>
  <mergeCells count="16">
    <mergeCell ref="B10:B11"/>
    <mergeCell ref="D2:I2"/>
    <mergeCell ref="D4:I4"/>
    <mergeCell ref="D5:I5"/>
    <mergeCell ref="D6:I6"/>
    <mergeCell ref="D7:I7"/>
    <mergeCell ref="H10:J10"/>
    <mergeCell ref="F10:F11"/>
    <mergeCell ref="D10:D11"/>
    <mergeCell ref="E10:E11"/>
    <mergeCell ref="B4:C4"/>
    <mergeCell ref="B5:C5"/>
    <mergeCell ref="B6:C6"/>
    <mergeCell ref="B7:C7"/>
    <mergeCell ref="J6:J7"/>
    <mergeCell ref="G10:G11"/>
  </mergeCells>
  <dataValidations count="1">
    <dataValidation type="list" allowBlank="1" showInputMessage="1" sqref="F12">
      <formula1>grupos</formula1>
    </dataValidation>
  </dataValidations>
  <printOptions horizontalCentered="1"/>
  <pageMargins left="0.11811023622047245" right="0.11811023622047245" top="0.47244094488188981" bottom="0.51181102362204722" header="0.27559055118110237" footer="0.31496062992125984"/>
  <pageSetup paperSize="3"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x14:formula1>
            <xm:f>'Etapas-Grupos'!$C$2:$C$11</xm:f>
          </x14:formula1>
          <xm:sqref>F13:F112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
  <sheetViews>
    <sheetView workbookViewId="0"/>
  </sheetViews>
  <sheetFormatPr baseColWidth="10" defaultRowHeight="12.75" x14ac:dyDescent="0.2"/>
  <cols>
    <col min="1" max="15" width="11.42578125" style="105"/>
    <col min="16" max="16384" width="11.42578125" style="106"/>
  </cols>
  <sheetData/>
  <sortState ref="A1:O11">
    <sortCondition ref="A1:A1048576"/>
    <sortCondition ref="B1:B1048576"/>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V137"/>
  <sheetViews>
    <sheetView showGridLines="0" tabSelected="1" zoomScale="110" zoomScaleNormal="110" zoomScaleSheetLayoutView="100" zoomScalePageLayoutView="40" workbookViewId="0">
      <selection activeCell="D13" sqref="D13"/>
    </sheetView>
  </sheetViews>
  <sheetFormatPr baseColWidth="10" defaultRowHeight="12.75" x14ac:dyDescent="0.2"/>
  <cols>
    <col min="1" max="1" width="2.7109375" style="34" customWidth="1"/>
    <col min="2" max="2" width="6.140625" style="33" customWidth="1"/>
    <col min="3" max="3" width="17.42578125" style="54" customWidth="1"/>
    <col min="4" max="4" width="16.140625" style="183" customWidth="1"/>
    <col min="5" max="5" width="24.5703125" style="54" customWidth="1"/>
    <col min="6" max="8" width="20.7109375" style="54" customWidth="1"/>
    <col min="9" max="9" width="17" style="54" customWidth="1"/>
    <col min="10" max="11" width="30.42578125" style="54" customWidth="1"/>
    <col min="12" max="12" width="12.5703125" style="33" customWidth="1"/>
    <col min="13" max="13" width="12.28515625" style="33" customWidth="1"/>
    <col min="14" max="15" width="2" style="33" hidden="1" customWidth="1"/>
    <col min="16" max="16" width="9.140625" style="42" customWidth="1"/>
    <col min="17" max="17" width="17.42578125" style="33" customWidth="1"/>
    <col min="18" max="18" width="43.5703125" style="54" customWidth="1"/>
    <col min="19" max="19" width="38.28515625" style="54" customWidth="1"/>
    <col min="20" max="20" width="12.7109375" style="33" bestFit="1" customWidth="1"/>
    <col min="21" max="22" width="11.42578125" style="34" customWidth="1"/>
    <col min="23" max="16384" width="11.42578125" style="34"/>
  </cols>
  <sheetData>
    <row r="1" spans="1:22" s="32" customFormat="1" x14ac:dyDescent="0.2">
      <c r="A1" s="173"/>
      <c r="C1" s="46"/>
      <c r="D1" s="46"/>
      <c r="E1" s="46"/>
      <c r="F1" s="46"/>
      <c r="G1" s="46"/>
      <c r="H1" s="46"/>
      <c r="I1" s="46"/>
      <c r="J1" s="46"/>
      <c r="K1" s="46"/>
      <c r="L1" s="46"/>
      <c r="M1" s="46"/>
      <c r="N1" s="46"/>
      <c r="O1" s="46"/>
      <c r="P1" s="47"/>
      <c r="Q1" s="46"/>
      <c r="R1" s="46"/>
      <c r="S1" s="46"/>
      <c r="V1" s="33"/>
    </row>
    <row r="2" spans="1:22" s="32" customFormat="1" ht="18" x14ac:dyDescent="0.2">
      <c r="A2" s="173"/>
      <c r="D2" s="181"/>
      <c r="F2" s="52" t="s">
        <v>63</v>
      </c>
      <c r="G2" s="46"/>
      <c r="H2" s="46"/>
      <c r="I2" s="46"/>
      <c r="J2" s="46"/>
      <c r="K2" s="46"/>
      <c r="L2" s="46"/>
      <c r="M2" s="46"/>
      <c r="N2" s="46"/>
      <c r="O2" s="46"/>
      <c r="P2" s="47"/>
      <c r="Q2" s="46"/>
      <c r="R2" s="46"/>
      <c r="S2" s="46"/>
      <c r="V2" s="33"/>
    </row>
    <row r="3" spans="1:22" s="32" customFormat="1" x14ac:dyDescent="0.2">
      <c r="A3" s="173"/>
      <c r="B3" s="46"/>
      <c r="C3" s="46"/>
      <c r="D3" s="46"/>
      <c r="E3" s="46"/>
      <c r="F3" s="46"/>
      <c r="G3" s="46"/>
      <c r="H3" s="46"/>
      <c r="I3" s="46"/>
      <c r="J3" s="46"/>
      <c r="K3" s="46"/>
      <c r="L3" s="46"/>
      <c r="M3" s="46"/>
      <c r="N3" s="46"/>
      <c r="O3" s="46"/>
      <c r="P3" s="47"/>
      <c r="Q3" s="46"/>
      <c r="R3" s="46"/>
      <c r="S3" s="46"/>
      <c r="V3" s="33"/>
    </row>
    <row r="4" spans="1:22" s="32" customFormat="1" x14ac:dyDescent="0.2">
      <c r="A4" s="173"/>
      <c r="B4" s="46"/>
      <c r="C4" s="44"/>
      <c r="D4" s="44"/>
      <c r="E4" s="44"/>
      <c r="F4" s="44"/>
      <c r="G4" s="44"/>
      <c r="H4" s="44"/>
      <c r="I4" s="44"/>
      <c r="J4" s="44"/>
      <c r="K4" s="44"/>
      <c r="L4" s="44"/>
      <c r="M4" s="44"/>
      <c r="N4" s="44"/>
      <c r="O4" s="44"/>
      <c r="P4" s="37"/>
      <c r="Q4" s="44"/>
      <c r="R4" s="267"/>
      <c r="S4" s="267"/>
    </row>
    <row r="5" spans="1:22" x14ac:dyDescent="0.2">
      <c r="A5" s="173"/>
      <c r="B5" s="238" t="s">
        <v>98</v>
      </c>
      <c r="C5" s="239"/>
      <c r="D5" s="271">
        <f>'Identificación de riesgos'!D4:I4</f>
        <v>0</v>
      </c>
      <c r="E5" s="271"/>
      <c r="F5" s="271"/>
      <c r="G5" s="271"/>
      <c r="H5" s="271"/>
      <c r="I5" s="271"/>
      <c r="J5" s="271"/>
      <c r="K5" s="271"/>
      <c r="L5" s="271"/>
      <c r="M5" s="90"/>
      <c r="N5" s="90"/>
      <c r="O5" s="90"/>
      <c r="P5" s="91"/>
      <c r="Q5" s="90"/>
      <c r="R5" s="90"/>
      <c r="S5" s="92"/>
      <c r="T5" s="34"/>
    </row>
    <row r="6" spans="1:22" x14ac:dyDescent="0.2">
      <c r="A6" s="173"/>
      <c r="B6" s="240" t="s">
        <v>114</v>
      </c>
      <c r="C6" s="241"/>
      <c r="D6" s="272">
        <f>'Identificación de riesgos'!D5:I5</f>
        <v>0</v>
      </c>
      <c r="E6" s="272"/>
      <c r="F6" s="272"/>
      <c r="G6" s="272"/>
      <c r="H6" s="272"/>
      <c r="I6" s="272"/>
      <c r="J6" s="272"/>
      <c r="K6" s="272"/>
      <c r="L6" s="93"/>
      <c r="M6" s="93"/>
      <c r="N6" s="93"/>
      <c r="O6" s="93"/>
      <c r="P6" s="94"/>
      <c r="Q6" s="93"/>
      <c r="R6" s="93"/>
      <c r="S6" s="95"/>
      <c r="T6" s="34"/>
    </row>
    <row r="7" spans="1:22" x14ac:dyDescent="0.2">
      <c r="A7" s="173"/>
      <c r="B7" s="240" t="s">
        <v>99</v>
      </c>
      <c r="C7" s="241"/>
      <c r="D7" s="272">
        <f>'Identificación de riesgos'!D6:I6</f>
        <v>0</v>
      </c>
      <c r="E7" s="272"/>
      <c r="F7" s="272"/>
      <c r="G7" s="272"/>
      <c r="H7" s="272"/>
      <c r="I7" s="272"/>
      <c r="J7" s="272"/>
      <c r="K7" s="272"/>
      <c r="L7" s="268"/>
      <c r="M7" s="268"/>
      <c r="N7" s="93"/>
      <c r="O7" s="93"/>
      <c r="P7" s="94"/>
      <c r="Q7" s="93"/>
      <c r="R7" s="241" t="s">
        <v>111</v>
      </c>
      <c r="S7" s="248"/>
      <c r="T7" s="34"/>
    </row>
    <row r="8" spans="1:22" x14ac:dyDescent="0.2">
      <c r="A8" s="173"/>
      <c r="B8" s="244" t="s">
        <v>110</v>
      </c>
      <c r="C8" s="245"/>
      <c r="D8" s="233">
        <f>'Identificación de riesgos'!D7:I7</f>
        <v>0</v>
      </c>
      <c r="E8" s="233"/>
      <c r="F8" s="234"/>
      <c r="G8" s="234"/>
      <c r="H8" s="234"/>
      <c r="I8" s="108"/>
      <c r="J8" s="108"/>
      <c r="K8" s="96"/>
      <c r="L8" s="96"/>
      <c r="M8" s="96"/>
      <c r="N8" s="96"/>
      <c r="O8" s="96"/>
      <c r="P8" s="97"/>
      <c r="Q8" s="96"/>
      <c r="R8" s="241"/>
      <c r="S8" s="248"/>
      <c r="T8" s="34"/>
    </row>
    <row r="9" spans="1:22" ht="13.5" thickBot="1" x14ac:dyDescent="0.25">
      <c r="A9" s="174"/>
      <c r="B9" s="35"/>
      <c r="C9" s="35"/>
      <c r="D9" s="182"/>
      <c r="E9" s="35"/>
      <c r="F9" s="35"/>
      <c r="G9" s="35"/>
      <c r="H9" s="35"/>
      <c r="I9" s="35"/>
      <c r="J9" s="35"/>
      <c r="K9" s="35"/>
      <c r="L9" s="102"/>
      <c r="M9" s="102"/>
      <c r="N9" s="99">
        <f>SUMIF(ocurrencia,L9,numocu)</f>
        <v>0</v>
      </c>
      <c r="O9" s="99">
        <f>SUMIF(Zeta,M9,numimpac)</f>
        <v>0</v>
      </c>
      <c r="P9" s="100" t="str">
        <f>IF(AND(N9&lt;&gt;0,O9&lt;&gt;0),INDEX(Semaforo,N9,O9)," ")</f>
        <v xml:space="preserve"> </v>
      </c>
      <c r="Q9" s="101" t="str">
        <f>IF(P9&lt;&gt;" ",IF(P9&lt;&gt;"B","Reducir el riesgo","Aceptar el riesgo"),"")</f>
        <v/>
      </c>
      <c r="R9" s="35"/>
      <c r="S9" s="36"/>
      <c r="T9" s="34"/>
    </row>
    <row r="10" spans="1:22" s="43" customFormat="1" ht="51.75" customHeight="1" thickBot="1" x14ac:dyDescent="0.25">
      <c r="A10" s="175"/>
      <c r="B10" s="261" t="s">
        <v>60</v>
      </c>
      <c r="C10" s="262"/>
      <c r="D10" s="262"/>
      <c r="E10" s="262"/>
      <c r="F10" s="262"/>
      <c r="G10" s="262"/>
      <c r="H10" s="262"/>
      <c r="I10" s="262"/>
      <c r="J10" s="262"/>
      <c r="K10" s="263"/>
      <c r="L10" s="261" t="s">
        <v>212</v>
      </c>
      <c r="M10" s="262"/>
      <c r="N10" s="262"/>
      <c r="O10" s="262"/>
      <c r="P10" s="263"/>
      <c r="Q10" s="264" t="s">
        <v>107</v>
      </c>
      <c r="R10" s="265"/>
      <c r="S10" s="266"/>
    </row>
    <row r="11" spans="1:22" x14ac:dyDescent="0.2">
      <c r="A11" s="173"/>
      <c r="B11" s="259" t="s">
        <v>11</v>
      </c>
      <c r="C11" s="253" t="s">
        <v>45</v>
      </c>
      <c r="D11" s="253" t="s">
        <v>61</v>
      </c>
      <c r="E11" s="249" t="s">
        <v>204</v>
      </c>
      <c r="F11" s="253" t="s">
        <v>46</v>
      </c>
      <c r="G11" s="269" t="s">
        <v>47</v>
      </c>
      <c r="H11" s="253" t="s">
        <v>48</v>
      </c>
      <c r="I11" s="249" t="s">
        <v>140</v>
      </c>
      <c r="J11" s="251" t="s">
        <v>53</v>
      </c>
      <c r="K11" s="252"/>
      <c r="L11" s="259" t="s">
        <v>19</v>
      </c>
      <c r="M11" s="253" t="s">
        <v>0</v>
      </c>
      <c r="N11" s="49"/>
      <c r="O11" s="49"/>
      <c r="P11" s="254" t="s">
        <v>131</v>
      </c>
      <c r="Q11" s="255" t="s">
        <v>59</v>
      </c>
      <c r="R11" s="253" t="s">
        <v>43</v>
      </c>
      <c r="S11" s="254"/>
      <c r="T11" s="34"/>
    </row>
    <row r="12" spans="1:22" ht="13.5" thickBot="1" x14ac:dyDescent="0.25">
      <c r="A12" s="173"/>
      <c r="B12" s="260"/>
      <c r="C12" s="258"/>
      <c r="D12" s="258"/>
      <c r="E12" s="250"/>
      <c r="F12" s="258"/>
      <c r="G12" s="270"/>
      <c r="H12" s="258"/>
      <c r="I12" s="250"/>
      <c r="J12" s="208" t="s">
        <v>203</v>
      </c>
      <c r="K12" s="209" t="s">
        <v>202</v>
      </c>
      <c r="L12" s="260"/>
      <c r="M12" s="258"/>
      <c r="N12" s="210" t="s">
        <v>10</v>
      </c>
      <c r="O12" s="210" t="s">
        <v>41</v>
      </c>
      <c r="P12" s="257"/>
      <c r="Q12" s="256" t="str">
        <f>IF(P12&lt;&gt;"",IF(P12&lt;&gt;"B","Reducir el riesgo","Aceptar el riesgo"),"")</f>
        <v/>
      </c>
      <c r="R12" s="210" t="s">
        <v>44</v>
      </c>
      <c r="S12" s="209" t="s">
        <v>205</v>
      </c>
      <c r="T12" s="34"/>
    </row>
    <row r="13" spans="1:22" x14ac:dyDescent="0.2">
      <c r="A13" s="173"/>
      <c r="B13" s="203"/>
      <c r="C13" s="204"/>
      <c r="D13" s="204"/>
      <c r="E13" s="205" t="str">
        <f>IF(D13="Seguridad de la Información", " ", IF(D13="Recursos humanos","N/A",IF(D13="Recursos materiales","N/A",IF(D13="Recursos tecnológicos","N/A",IF(D13="Recursos financieros","N/A",IF(D13="Instrumento de captación", "N/A",IF(D13="Informantes","N/A",IF(D13="Entorno social","N/A",IF(D13="Usuarios-cliente","N/A",IF(D13="Marco normativo","N/A",IF(D13="Corrupción","N/A",IF(D13="Cumplimiento de metas","N/A",IF(D13="Información","N/A"," ")))))))))))))</f>
        <v xml:space="preserve"> </v>
      </c>
      <c r="F13" s="204"/>
      <c r="G13" s="204"/>
      <c r="H13" s="164"/>
      <c r="I13" s="204"/>
      <c r="J13" s="204"/>
      <c r="K13" s="204"/>
      <c r="L13" s="205"/>
      <c r="M13" s="205"/>
      <c r="N13" s="204">
        <f t="shared" ref="N13:N41" si="0">SUMIF(ocurrencia,L13,numocu)</f>
        <v>0</v>
      </c>
      <c r="O13" s="204">
        <f t="shared" ref="O13:O41" si="1">SUMIF(Zeta,M13,numimpac)</f>
        <v>0</v>
      </c>
      <c r="P13" s="206" t="str">
        <f>IF(AND(N13&lt;&gt;0,O13&lt;&gt;0),INDEX(Semaforo,N13,O13)," ")</f>
        <v xml:space="preserve"> </v>
      </c>
      <c r="Q13" s="205" t="str">
        <f>IF(P13="E","Reducir riesgo",IF(P13="B","Aceptar riesgo",IF(P13="A","Reducir riesgo",IF(P13="M","Reducir riesgo",IF(P13=" ","")))))</f>
        <v/>
      </c>
      <c r="R13" s="207"/>
      <c r="S13" s="207"/>
    </row>
    <row r="14" spans="1:22" x14ac:dyDescent="0.2">
      <c r="A14" s="173"/>
      <c r="B14" s="45"/>
      <c r="C14" s="103"/>
      <c r="D14" s="204"/>
      <c r="E14" s="205" t="str">
        <f t="shared" ref="E14:E68" si="2">IF(D14="Seguridad de la Información", " ", IF(D14="Recursos humanos","N/A",IF(D14="Recursos materiales","N/A",IF(D14="Recursos tecnológicos","N/A",IF(D14="Recursos financieros","N/A",IF(D14="Instrumento de captación", "N/A",IF(D14="Informantes","N/A",IF(D14="Entorno social","N/A",IF(D14="Usuarios-cliente","N/A",IF(D14="Marco normativo","N/A",IF(D14="Corrupción","N/A",IF(D14="Cumplimiento de metas","N/A",IF(D14="Información","N/A"," ")))))))))))))</f>
        <v xml:space="preserve"> </v>
      </c>
      <c r="F14" s="195"/>
      <c r="G14" s="195"/>
      <c r="H14" s="164"/>
      <c r="I14" s="103"/>
      <c r="J14" s="103"/>
      <c r="K14" s="103"/>
      <c r="L14" s="104"/>
      <c r="M14" s="104"/>
      <c r="N14" s="103">
        <f t="shared" si="0"/>
        <v>0</v>
      </c>
      <c r="O14" s="103">
        <f t="shared" si="1"/>
        <v>0</v>
      </c>
      <c r="P14" s="48" t="str">
        <f t="shared" ref="P14:P31" si="3">IF(AND(N14&lt;&gt;0,O14&lt;&gt;0),INDEX(Semaforo,N14,O14)," ")</f>
        <v xml:space="preserve"> </v>
      </c>
      <c r="Q14" s="205" t="str">
        <f t="shared" ref="Q14:Q68" si="4">IF(P14="E","Reducir riesgo",IF(P14="B","Aceptar riesgo",IF(P14="A","Reducir riesgo",IF(P14="M","Reducir riesgo",IF(P14=" ","")))))</f>
        <v/>
      </c>
      <c r="R14" s="176"/>
      <c r="S14" s="176"/>
    </row>
    <row r="15" spans="1:22" x14ac:dyDescent="0.2">
      <c r="A15" s="173"/>
      <c r="B15" s="45"/>
      <c r="C15" s="103"/>
      <c r="D15" s="204"/>
      <c r="E15" s="205" t="str">
        <f t="shared" si="2"/>
        <v xml:space="preserve"> </v>
      </c>
      <c r="F15" s="164"/>
      <c r="G15" s="164"/>
      <c r="H15" s="164"/>
      <c r="I15" s="103"/>
      <c r="J15" s="103"/>
      <c r="K15" s="103"/>
      <c r="L15" s="104"/>
      <c r="M15" s="104"/>
      <c r="N15" s="103">
        <f t="shared" si="0"/>
        <v>0</v>
      </c>
      <c r="O15" s="103">
        <f t="shared" si="1"/>
        <v>0</v>
      </c>
      <c r="P15" s="48" t="str">
        <f t="shared" si="3"/>
        <v xml:space="preserve"> </v>
      </c>
      <c r="Q15" s="205" t="str">
        <f t="shared" si="4"/>
        <v/>
      </c>
      <c r="R15" s="176"/>
      <c r="S15" s="176"/>
    </row>
    <row r="16" spans="1:22" x14ac:dyDescent="0.2">
      <c r="A16" s="173"/>
      <c r="B16" s="45"/>
      <c r="C16" s="103"/>
      <c r="D16" s="204"/>
      <c r="E16" s="205" t="str">
        <f t="shared" si="2"/>
        <v xml:space="preserve"> </v>
      </c>
      <c r="F16" s="164"/>
      <c r="G16" s="164"/>
      <c r="H16" s="164"/>
      <c r="I16" s="103"/>
      <c r="J16" s="103"/>
      <c r="K16" s="103"/>
      <c r="L16" s="104"/>
      <c r="M16" s="104"/>
      <c r="N16" s="103">
        <f t="shared" si="0"/>
        <v>0</v>
      </c>
      <c r="O16" s="103">
        <f t="shared" si="1"/>
        <v>0</v>
      </c>
      <c r="P16" s="48" t="str">
        <f t="shared" si="3"/>
        <v xml:space="preserve"> </v>
      </c>
      <c r="Q16" s="205" t="str">
        <f t="shared" si="4"/>
        <v/>
      </c>
      <c r="R16" s="103"/>
      <c r="S16" s="103"/>
    </row>
    <row r="17" spans="1:20" x14ac:dyDescent="0.2">
      <c r="A17" s="173"/>
      <c r="B17" s="45"/>
      <c r="C17" s="103"/>
      <c r="D17" s="204"/>
      <c r="E17" s="205" t="str">
        <f t="shared" si="2"/>
        <v xml:space="preserve"> </v>
      </c>
      <c r="F17" s="164"/>
      <c r="G17" s="164"/>
      <c r="H17" s="164"/>
      <c r="I17" s="103"/>
      <c r="J17" s="103"/>
      <c r="K17" s="103"/>
      <c r="L17" s="104"/>
      <c r="M17" s="104"/>
      <c r="N17" s="103">
        <f t="shared" si="0"/>
        <v>0</v>
      </c>
      <c r="O17" s="103">
        <f t="shared" si="1"/>
        <v>0</v>
      </c>
      <c r="P17" s="48" t="str">
        <f t="shared" si="3"/>
        <v xml:space="preserve"> </v>
      </c>
      <c r="Q17" s="205" t="str">
        <f t="shared" si="4"/>
        <v/>
      </c>
      <c r="R17" s="176"/>
      <c r="S17" s="176"/>
      <c r="T17" s="34"/>
    </row>
    <row r="18" spans="1:20" x14ac:dyDescent="0.2">
      <c r="A18" s="168"/>
      <c r="B18" s="45"/>
      <c r="C18" s="149"/>
      <c r="D18" s="204"/>
      <c r="E18" s="205" t="str">
        <f t="shared" si="2"/>
        <v xml:space="preserve"> </v>
      </c>
      <c r="F18" s="187"/>
      <c r="G18" s="187"/>
      <c r="H18" s="164"/>
      <c r="I18" s="162"/>
      <c r="J18" s="152"/>
      <c r="K18" s="151"/>
      <c r="L18" s="146"/>
      <c r="M18" s="146"/>
      <c r="N18" s="103">
        <f t="shared" si="0"/>
        <v>0</v>
      </c>
      <c r="O18" s="103">
        <f t="shared" si="1"/>
        <v>0</v>
      </c>
      <c r="P18" s="48" t="str">
        <f t="shared" si="3"/>
        <v xml:space="preserve"> </v>
      </c>
      <c r="Q18" s="205" t="str">
        <f t="shared" si="4"/>
        <v/>
      </c>
      <c r="R18" s="177"/>
      <c r="S18" s="177"/>
      <c r="T18" s="34"/>
    </row>
    <row r="19" spans="1:20" x14ac:dyDescent="0.2">
      <c r="A19" s="168"/>
      <c r="B19" s="45"/>
      <c r="C19" s="149"/>
      <c r="D19" s="204"/>
      <c r="E19" s="205" t="str">
        <f t="shared" si="2"/>
        <v xml:space="preserve"> </v>
      </c>
      <c r="F19" s="187"/>
      <c r="G19" s="187"/>
      <c r="H19" s="164"/>
      <c r="I19" s="103"/>
      <c r="J19" s="151"/>
      <c r="K19" s="151"/>
      <c r="L19" s="146"/>
      <c r="M19" s="146"/>
      <c r="N19" s="103">
        <f t="shared" si="0"/>
        <v>0</v>
      </c>
      <c r="O19" s="103">
        <f t="shared" si="1"/>
        <v>0</v>
      </c>
      <c r="P19" s="48" t="str">
        <f t="shared" si="3"/>
        <v xml:space="preserve"> </v>
      </c>
      <c r="Q19" s="205" t="str">
        <f t="shared" si="4"/>
        <v/>
      </c>
      <c r="R19" s="177"/>
      <c r="S19" s="177"/>
      <c r="T19" s="34"/>
    </row>
    <row r="20" spans="1:20" x14ac:dyDescent="0.2">
      <c r="A20" s="168"/>
      <c r="B20" s="45"/>
      <c r="C20" s="149"/>
      <c r="D20" s="204"/>
      <c r="E20" s="205" t="str">
        <f t="shared" si="2"/>
        <v xml:space="preserve"> </v>
      </c>
      <c r="F20" s="187"/>
      <c r="G20" s="187"/>
      <c r="H20" s="164"/>
      <c r="I20" s="103"/>
      <c r="J20" s="185"/>
      <c r="K20" s="152"/>
      <c r="L20" s="146"/>
      <c r="M20" s="146"/>
      <c r="N20" s="103">
        <f t="shared" si="0"/>
        <v>0</v>
      </c>
      <c r="O20" s="103">
        <f t="shared" si="1"/>
        <v>0</v>
      </c>
      <c r="P20" s="48" t="str">
        <f t="shared" si="3"/>
        <v xml:space="preserve"> </v>
      </c>
      <c r="Q20" s="205" t="str">
        <f t="shared" si="4"/>
        <v/>
      </c>
      <c r="R20" s="177"/>
      <c r="S20" s="177"/>
      <c r="T20" s="34"/>
    </row>
    <row r="21" spans="1:20" x14ac:dyDescent="0.2">
      <c r="A21" s="168"/>
      <c r="B21" s="45"/>
      <c r="C21" s="149"/>
      <c r="D21" s="204"/>
      <c r="E21" s="205" t="str">
        <f t="shared" si="2"/>
        <v xml:space="preserve"> </v>
      </c>
      <c r="F21" s="187"/>
      <c r="G21" s="187"/>
      <c r="H21" s="164"/>
      <c r="I21" s="103"/>
      <c r="J21" s="151"/>
      <c r="K21" s="152"/>
      <c r="L21" s="146"/>
      <c r="M21" s="146"/>
      <c r="N21" s="103">
        <f t="shared" si="0"/>
        <v>0</v>
      </c>
      <c r="O21" s="103">
        <f t="shared" si="1"/>
        <v>0</v>
      </c>
      <c r="P21" s="48" t="str">
        <f t="shared" si="3"/>
        <v xml:space="preserve"> </v>
      </c>
      <c r="Q21" s="205" t="str">
        <f t="shared" si="4"/>
        <v/>
      </c>
      <c r="R21" s="178"/>
      <c r="S21" s="198"/>
      <c r="T21" s="34"/>
    </row>
    <row r="22" spans="1:20" x14ac:dyDescent="0.2">
      <c r="A22" s="168"/>
      <c r="B22" s="45"/>
      <c r="C22" s="149"/>
      <c r="D22" s="204"/>
      <c r="E22" s="205" t="str">
        <f t="shared" si="2"/>
        <v xml:space="preserve"> </v>
      </c>
      <c r="F22" s="187"/>
      <c r="G22" s="187"/>
      <c r="H22" s="164"/>
      <c r="I22" s="103"/>
      <c r="J22" s="152"/>
      <c r="K22" s="152"/>
      <c r="L22" s="146"/>
      <c r="M22" s="146"/>
      <c r="N22" s="103">
        <f t="shared" si="0"/>
        <v>0</v>
      </c>
      <c r="O22" s="103">
        <f t="shared" si="1"/>
        <v>0</v>
      </c>
      <c r="P22" s="48" t="str">
        <f t="shared" si="3"/>
        <v xml:space="preserve"> </v>
      </c>
      <c r="Q22" s="205" t="str">
        <f t="shared" si="4"/>
        <v/>
      </c>
      <c r="R22" s="198"/>
      <c r="S22" s="198"/>
      <c r="T22" s="34"/>
    </row>
    <row r="23" spans="1:20" x14ac:dyDescent="0.2">
      <c r="A23" s="168"/>
      <c r="B23" s="45"/>
      <c r="C23" s="154"/>
      <c r="D23" s="204"/>
      <c r="E23" s="205" t="str">
        <f t="shared" si="2"/>
        <v xml:space="preserve"> </v>
      </c>
      <c r="F23" s="187"/>
      <c r="G23" s="187"/>
      <c r="H23" s="164"/>
      <c r="I23" s="162"/>
      <c r="J23" s="152"/>
      <c r="K23" s="152"/>
      <c r="L23" s="155"/>
      <c r="M23" s="155"/>
      <c r="N23" s="162">
        <f t="shared" si="0"/>
        <v>0</v>
      </c>
      <c r="O23" s="162">
        <f t="shared" si="1"/>
        <v>0</v>
      </c>
      <c r="P23" s="48" t="str">
        <f t="shared" si="3"/>
        <v xml:space="preserve"> </v>
      </c>
      <c r="Q23" s="205" t="str">
        <f t="shared" si="4"/>
        <v/>
      </c>
      <c r="R23" s="199"/>
      <c r="S23" s="177"/>
      <c r="T23" s="34"/>
    </row>
    <row r="24" spans="1:20" x14ac:dyDescent="0.2">
      <c r="A24" s="168"/>
      <c r="B24" s="45"/>
      <c r="C24" s="154"/>
      <c r="D24" s="204"/>
      <c r="E24" s="205" t="str">
        <f t="shared" si="2"/>
        <v xml:space="preserve"> </v>
      </c>
      <c r="F24" s="187"/>
      <c r="G24" s="187"/>
      <c r="H24" s="164"/>
      <c r="I24" s="150"/>
      <c r="J24" s="152"/>
      <c r="K24" s="152"/>
      <c r="L24" s="155"/>
      <c r="M24" s="155"/>
      <c r="N24" s="103">
        <f t="shared" si="0"/>
        <v>0</v>
      </c>
      <c r="O24" s="103">
        <f t="shared" si="1"/>
        <v>0</v>
      </c>
      <c r="P24" s="48" t="str">
        <f t="shared" si="3"/>
        <v xml:space="preserve"> </v>
      </c>
      <c r="Q24" s="205" t="str">
        <f t="shared" si="4"/>
        <v/>
      </c>
      <c r="R24" s="198"/>
      <c r="S24" s="198"/>
      <c r="T24" s="34"/>
    </row>
    <row r="25" spans="1:20" x14ac:dyDescent="0.2">
      <c r="A25" s="168"/>
      <c r="B25" s="45"/>
      <c r="C25" s="154"/>
      <c r="D25" s="204"/>
      <c r="E25" s="205" t="str">
        <f t="shared" si="2"/>
        <v xml:space="preserve"> </v>
      </c>
      <c r="F25" s="187"/>
      <c r="G25" s="187"/>
      <c r="H25" s="164"/>
      <c r="I25" s="162"/>
      <c r="J25" s="152"/>
      <c r="K25" s="152"/>
      <c r="L25" s="155"/>
      <c r="M25" s="155"/>
      <c r="N25" s="162">
        <f t="shared" si="0"/>
        <v>0</v>
      </c>
      <c r="O25" s="162">
        <f t="shared" si="1"/>
        <v>0</v>
      </c>
      <c r="P25" s="48" t="str">
        <f t="shared" si="3"/>
        <v xml:space="preserve"> </v>
      </c>
      <c r="Q25" s="205" t="str">
        <f t="shared" si="4"/>
        <v/>
      </c>
      <c r="R25" s="184"/>
      <c r="S25" s="176"/>
      <c r="T25" s="34"/>
    </row>
    <row r="26" spans="1:20" x14ac:dyDescent="0.2">
      <c r="A26" s="168"/>
      <c r="B26" s="45"/>
      <c r="C26" s="154"/>
      <c r="D26" s="204"/>
      <c r="E26" s="205" t="str">
        <f t="shared" si="2"/>
        <v xml:space="preserve"> </v>
      </c>
      <c r="F26" s="187"/>
      <c r="G26" s="187"/>
      <c r="H26" s="164"/>
      <c r="I26" s="162"/>
      <c r="J26" s="152"/>
      <c r="K26" s="151"/>
      <c r="L26" s="155"/>
      <c r="M26" s="155"/>
      <c r="N26" s="162">
        <f t="shared" si="0"/>
        <v>0</v>
      </c>
      <c r="O26" s="162">
        <f t="shared" si="1"/>
        <v>0</v>
      </c>
      <c r="P26" s="48" t="str">
        <f t="shared" si="3"/>
        <v xml:space="preserve"> </v>
      </c>
      <c r="Q26" s="205" t="str">
        <f t="shared" si="4"/>
        <v/>
      </c>
      <c r="R26" s="176"/>
      <c r="S26" s="176"/>
      <c r="T26" s="34"/>
    </row>
    <row r="27" spans="1:20" x14ac:dyDescent="0.2">
      <c r="A27" s="168"/>
      <c r="B27" s="45"/>
      <c r="C27" s="154"/>
      <c r="D27" s="204"/>
      <c r="E27" s="205" t="str">
        <f t="shared" si="2"/>
        <v xml:space="preserve"> </v>
      </c>
      <c r="F27" s="187"/>
      <c r="G27" s="187"/>
      <c r="H27" s="164"/>
      <c r="I27" s="162"/>
      <c r="J27" s="152"/>
      <c r="K27" s="152"/>
      <c r="L27" s="155"/>
      <c r="M27" s="155"/>
      <c r="N27" s="162">
        <f t="shared" si="0"/>
        <v>0</v>
      </c>
      <c r="O27" s="162">
        <f t="shared" si="1"/>
        <v>0</v>
      </c>
      <c r="P27" s="48" t="str">
        <f t="shared" si="3"/>
        <v xml:space="preserve"> </v>
      </c>
      <c r="Q27" s="205" t="str">
        <f t="shared" si="4"/>
        <v/>
      </c>
      <c r="R27" s="176"/>
      <c r="S27" s="176"/>
    </row>
    <row r="28" spans="1:20" x14ac:dyDescent="0.2">
      <c r="A28" s="168"/>
      <c r="B28" s="45"/>
      <c r="C28" s="149"/>
      <c r="D28" s="204"/>
      <c r="E28" s="205" t="str">
        <f t="shared" si="2"/>
        <v xml:space="preserve"> </v>
      </c>
      <c r="F28" s="187"/>
      <c r="G28" s="187"/>
      <c r="H28" s="164"/>
      <c r="I28" s="103"/>
      <c r="J28" s="163"/>
      <c r="K28" s="152"/>
      <c r="L28" s="146"/>
      <c r="M28" s="146"/>
      <c r="N28" s="103">
        <f t="shared" si="0"/>
        <v>0</v>
      </c>
      <c r="O28" s="103">
        <f t="shared" si="1"/>
        <v>0</v>
      </c>
      <c r="P28" s="48" t="str">
        <f t="shared" si="3"/>
        <v xml:space="preserve"> </v>
      </c>
      <c r="Q28" s="205" t="str">
        <f t="shared" si="4"/>
        <v/>
      </c>
      <c r="R28" s="176"/>
      <c r="S28" s="176"/>
    </row>
    <row r="29" spans="1:20" x14ac:dyDescent="0.2">
      <c r="A29" s="168"/>
      <c r="B29" s="45"/>
      <c r="C29" s="149"/>
      <c r="D29" s="204"/>
      <c r="E29" s="205" t="str">
        <f t="shared" si="2"/>
        <v xml:space="preserve"> </v>
      </c>
      <c r="F29" s="187"/>
      <c r="G29" s="187"/>
      <c r="H29" s="164"/>
      <c r="I29" s="103"/>
      <c r="J29" s="163"/>
      <c r="K29" s="152"/>
      <c r="L29" s="146"/>
      <c r="M29" s="146"/>
      <c r="N29" s="103">
        <f t="shared" si="0"/>
        <v>0</v>
      </c>
      <c r="O29" s="103">
        <f t="shared" si="1"/>
        <v>0</v>
      </c>
      <c r="P29" s="48" t="str">
        <f t="shared" si="3"/>
        <v xml:space="preserve"> </v>
      </c>
      <c r="Q29" s="205" t="str">
        <f t="shared" si="4"/>
        <v/>
      </c>
      <c r="R29" s="176"/>
      <c r="S29" s="176"/>
    </row>
    <row r="30" spans="1:20" x14ac:dyDescent="0.2">
      <c r="A30" s="168"/>
      <c r="B30" s="45"/>
      <c r="C30" s="149"/>
      <c r="D30" s="204"/>
      <c r="E30" s="205" t="str">
        <f t="shared" si="2"/>
        <v xml:space="preserve"> </v>
      </c>
      <c r="F30" s="187"/>
      <c r="G30" s="187"/>
      <c r="H30" s="164"/>
      <c r="I30" s="103"/>
      <c r="J30" s="151"/>
      <c r="K30" s="151"/>
      <c r="L30" s="146"/>
      <c r="M30" s="146"/>
      <c r="N30" s="103">
        <f t="shared" si="0"/>
        <v>0</v>
      </c>
      <c r="O30" s="103">
        <f t="shared" si="1"/>
        <v>0</v>
      </c>
      <c r="P30" s="48" t="str">
        <f t="shared" si="3"/>
        <v xml:space="preserve"> </v>
      </c>
      <c r="Q30" s="205" t="str">
        <f t="shared" si="4"/>
        <v/>
      </c>
      <c r="R30" s="176"/>
      <c r="S30" s="176"/>
    </row>
    <row r="31" spans="1:20" x14ac:dyDescent="0.2">
      <c r="A31" s="168"/>
      <c r="B31" s="45"/>
      <c r="C31" s="154"/>
      <c r="D31" s="204"/>
      <c r="E31" s="205" t="str">
        <f t="shared" si="2"/>
        <v xml:space="preserve"> </v>
      </c>
      <c r="F31" s="187"/>
      <c r="G31" s="187"/>
      <c r="H31" s="164"/>
      <c r="I31" s="150"/>
      <c r="J31" s="151"/>
      <c r="K31" s="152"/>
      <c r="L31" s="155"/>
      <c r="M31" s="155"/>
      <c r="N31" s="162">
        <f t="shared" si="0"/>
        <v>0</v>
      </c>
      <c r="O31" s="162">
        <f t="shared" si="1"/>
        <v>0</v>
      </c>
      <c r="P31" s="48" t="str">
        <f t="shared" si="3"/>
        <v xml:space="preserve"> </v>
      </c>
      <c r="Q31" s="205" t="str">
        <f t="shared" si="4"/>
        <v/>
      </c>
      <c r="R31" s="176"/>
      <c r="S31" s="176"/>
    </row>
    <row r="32" spans="1:20" x14ac:dyDescent="0.2">
      <c r="A32" s="168"/>
      <c r="B32" s="45"/>
      <c r="C32" s="149"/>
      <c r="D32" s="204"/>
      <c r="E32" s="205" t="str">
        <f t="shared" si="2"/>
        <v xml:space="preserve"> </v>
      </c>
      <c r="F32" s="187"/>
      <c r="G32" s="187"/>
      <c r="H32" s="164"/>
      <c r="I32" s="103"/>
      <c r="J32" s="151"/>
      <c r="K32" s="152"/>
      <c r="L32" s="146"/>
      <c r="M32" s="146"/>
      <c r="N32" s="103">
        <f t="shared" si="0"/>
        <v>0</v>
      </c>
      <c r="O32" s="103">
        <f t="shared" si="1"/>
        <v>0</v>
      </c>
      <c r="P32" s="48" t="str">
        <f t="shared" ref="P32:P41" si="5">IF(AND(N32&lt;&gt;0,O32&lt;&gt;0),INDEX(Semaforo,N32,O32)," ")</f>
        <v xml:space="preserve"> </v>
      </c>
      <c r="Q32" s="205" t="str">
        <f t="shared" si="4"/>
        <v/>
      </c>
      <c r="R32" s="176"/>
      <c r="S32" s="176"/>
    </row>
    <row r="33" spans="1:20" x14ac:dyDescent="0.2">
      <c r="A33" s="168"/>
      <c r="B33" s="45"/>
      <c r="C33" s="149"/>
      <c r="D33" s="204"/>
      <c r="E33" s="205" t="str">
        <f t="shared" si="2"/>
        <v xml:space="preserve"> </v>
      </c>
      <c r="F33" s="187"/>
      <c r="G33" s="187"/>
      <c r="H33" s="164"/>
      <c r="I33" s="103"/>
      <c r="J33" s="151"/>
      <c r="K33" s="152"/>
      <c r="L33" s="146"/>
      <c r="M33" s="146"/>
      <c r="N33" s="103">
        <f t="shared" si="0"/>
        <v>0</v>
      </c>
      <c r="O33" s="103">
        <f t="shared" si="1"/>
        <v>0</v>
      </c>
      <c r="P33" s="48" t="str">
        <f t="shared" si="5"/>
        <v xml:space="preserve"> </v>
      </c>
      <c r="Q33" s="205" t="str">
        <f t="shared" si="4"/>
        <v/>
      </c>
      <c r="R33" s="176"/>
      <c r="S33" s="176"/>
    </row>
    <row r="34" spans="1:20" s="168" customFormat="1" x14ac:dyDescent="0.2">
      <c r="B34" s="45"/>
      <c r="C34" s="154"/>
      <c r="D34" s="204"/>
      <c r="E34" s="205" t="str">
        <f t="shared" si="2"/>
        <v xml:space="preserve"> </v>
      </c>
      <c r="F34" s="187"/>
      <c r="G34" s="187"/>
      <c r="H34" s="164"/>
      <c r="I34" s="150"/>
      <c r="J34" s="151"/>
      <c r="K34" s="152"/>
      <c r="L34" s="155"/>
      <c r="M34" s="155"/>
      <c r="N34" s="154">
        <f t="shared" si="0"/>
        <v>0</v>
      </c>
      <c r="O34" s="154">
        <f t="shared" si="1"/>
        <v>0</v>
      </c>
      <c r="P34" s="166" t="str">
        <f t="shared" si="5"/>
        <v xml:space="preserve"> </v>
      </c>
      <c r="Q34" s="205" t="str">
        <f t="shared" si="4"/>
        <v/>
      </c>
      <c r="R34" s="176"/>
      <c r="S34" s="176"/>
      <c r="T34" s="167"/>
    </row>
    <row r="35" spans="1:20" x14ac:dyDescent="0.2">
      <c r="A35" s="168"/>
      <c r="B35" s="45"/>
      <c r="C35" s="149"/>
      <c r="D35" s="204"/>
      <c r="E35" s="205" t="str">
        <f t="shared" si="2"/>
        <v xml:space="preserve"> </v>
      </c>
      <c r="F35" s="187"/>
      <c r="G35" s="187"/>
      <c r="H35" s="164"/>
      <c r="I35" s="103"/>
      <c r="J35" s="151"/>
      <c r="K35" s="151"/>
      <c r="L35" s="146"/>
      <c r="M35" s="146"/>
      <c r="N35" s="103">
        <f t="shared" si="0"/>
        <v>0</v>
      </c>
      <c r="O35" s="103">
        <f t="shared" si="1"/>
        <v>0</v>
      </c>
      <c r="P35" s="48" t="str">
        <f t="shared" si="5"/>
        <v xml:space="preserve"> </v>
      </c>
      <c r="Q35" s="205" t="str">
        <f t="shared" si="4"/>
        <v/>
      </c>
      <c r="R35" s="176"/>
      <c r="S35" s="184"/>
    </row>
    <row r="36" spans="1:20" x14ac:dyDescent="0.2">
      <c r="A36" s="168"/>
      <c r="B36" s="45"/>
      <c r="C36" s="149"/>
      <c r="D36" s="204"/>
      <c r="E36" s="205" t="str">
        <f t="shared" si="2"/>
        <v xml:space="preserve"> </v>
      </c>
      <c r="F36" s="187"/>
      <c r="G36" s="187"/>
      <c r="H36" s="164"/>
      <c r="I36" s="103"/>
      <c r="J36" s="153"/>
      <c r="K36" s="157"/>
      <c r="L36" s="158"/>
      <c r="M36" s="158"/>
      <c r="N36" s="103">
        <f t="shared" si="0"/>
        <v>0</v>
      </c>
      <c r="O36" s="103">
        <f t="shared" si="1"/>
        <v>0</v>
      </c>
      <c r="P36" s="48" t="str">
        <f t="shared" si="5"/>
        <v xml:space="preserve"> </v>
      </c>
      <c r="Q36" s="205" t="str">
        <f t="shared" si="4"/>
        <v/>
      </c>
      <c r="R36" s="176"/>
      <c r="S36" s="176"/>
    </row>
    <row r="37" spans="1:20" x14ac:dyDescent="0.2">
      <c r="A37" s="168"/>
      <c r="B37" s="45"/>
      <c r="C37" s="149"/>
      <c r="D37" s="204"/>
      <c r="E37" s="205" t="str">
        <f t="shared" si="2"/>
        <v xml:space="preserve"> </v>
      </c>
      <c r="F37" s="187"/>
      <c r="G37" s="187"/>
      <c r="H37" s="164"/>
      <c r="I37" s="103"/>
      <c r="J37" s="152"/>
      <c r="K37" s="157"/>
      <c r="L37" s="158"/>
      <c r="M37" s="158"/>
      <c r="N37" s="103">
        <f t="shared" si="0"/>
        <v>0</v>
      </c>
      <c r="O37" s="103">
        <f t="shared" si="1"/>
        <v>0</v>
      </c>
      <c r="P37" s="48" t="str">
        <f t="shared" si="5"/>
        <v xml:space="preserve"> </v>
      </c>
      <c r="Q37" s="205" t="str">
        <f t="shared" si="4"/>
        <v/>
      </c>
      <c r="R37" s="176"/>
      <c r="S37" s="176"/>
    </row>
    <row r="38" spans="1:20" x14ac:dyDescent="0.2">
      <c r="A38" s="168"/>
      <c r="B38" s="45"/>
      <c r="C38" s="149"/>
      <c r="D38" s="204"/>
      <c r="E38" s="205" t="str">
        <f t="shared" si="2"/>
        <v xml:space="preserve"> </v>
      </c>
      <c r="F38" s="187"/>
      <c r="G38" s="187"/>
      <c r="H38" s="164"/>
      <c r="I38" s="103"/>
      <c r="J38" s="152"/>
      <c r="K38" s="152"/>
      <c r="L38" s="146"/>
      <c r="M38" s="158"/>
      <c r="N38" s="103">
        <f t="shared" si="0"/>
        <v>0</v>
      </c>
      <c r="O38" s="103">
        <f t="shared" si="1"/>
        <v>0</v>
      </c>
      <c r="P38" s="48" t="str">
        <f t="shared" si="5"/>
        <v xml:space="preserve"> </v>
      </c>
      <c r="Q38" s="205" t="str">
        <f t="shared" si="4"/>
        <v/>
      </c>
      <c r="R38" s="176"/>
      <c r="S38" s="176"/>
    </row>
    <row r="39" spans="1:20" x14ac:dyDescent="0.2">
      <c r="A39" s="168"/>
      <c r="B39" s="45"/>
      <c r="C39" s="149"/>
      <c r="D39" s="204"/>
      <c r="E39" s="205" t="str">
        <f t="shared" si="2"/>
        <v xml:space="preserve"> </v>
      </c>
      <c r="F39" s="187"/>
      <c r="G39" s="187"/>
      <c r="H39" s="164"/>
      <c r="I39" s="103"/>
      <c r="J39" s="152"/>
      <c r="K39" s="152"/>
      <c r="L39" s="158"/>
      <c r="M39" s="158"/>
      <c r="N39" s="103">
        <f t="shared" si="0"/>
        <v>0</v>
      </c>
      <c r="O39" s="103">
        <f t="shared" si="1"/>
        <v>0</v>
      </c>
      <c r="P39" s="48" t="str">
        <f t="shared" si="5"/>
        <v xml:space="preserve"> </v>
      </c>
      <c r="Q39" s="205" t="str">
        <f t="shared" si="4"/>
        <v/>
      </c>
      <c r="R39" s="176"/>
      <c r="S39" s="176"/>
    </row>
    <row r="40" spans="1:20" x14ac:dyDescent="0.2">
      <c r="A40" s="168"/>
      <c r="B40" s="45"/>
      <c r="C40" s="149"/>
      <c r="D40" s="204"/>
      <c r="E40" s="205" t="str">
        <f t="shared" si="2"/>
        <v xml:space="preserve"> </v>
      </c>
      <c r="F40" s="187"/>
      <c r="G40" s="187"/>
      <c r="H40" s="164"/>
      <c r="I40" s="103"/>
      <c r="J40" s="159"/>
      <c r="K40" s="157"/>
      <c r="L40" s="158"/>
      <c r="M40" s="158"/>
      <c r="N40" s="103">
        <f t="shared" si="0"/>
        <v>0</v>
      </c>
      <c r="O40" s="103">
        <f t="shared" si="1"/>
        <v>0</v>
      </c>
      <c r="P40" s="48" t="str">
        <f t="shared" si="5"/>
        <v xml:space="preserve"> </v>
      </c>
      <c r="Q40" s="205" t="str">
        <f t="shared" si="4"/>
        <v/>
      </c>
      <c r="R40" s="176"/>
      <c r="S40" s="176"/>
    </row>
    <row r="41" spans="1:20" x14ac:dyDescent="0.2">
      <c r="A41" s="168"/>
      <c r="B41" s="45"/>
      <c r="C41" s="149"/>
      <c r="D41" s="204"/>
      <c r="E41" s="205" t="str">
        <f t="shared" si="2"/>
        <v xml:space="preserve"> </v>
      </c>
      <c r="F41" s="187"/>
      <c r="G41" s="187"/>
      <c r="H41" s="164"/>
      <c r="I41" s="103"/>
      <c r="J41" s="151"/>
      <c r="K41" s="157"/>
      <c r="L41" s="158"/>
      <c r="M41" s="158"/>
      <c r="N41" s="103">
        <f t="shared" si="0"/>
        <v>0</v>
      </c>
      <c r="O41" s="103">
        <f t="shared" si="1"/>
        <v>0</v>
      </c>
      <c r="P41" s="48" t="str">
        <f t="shared" si="5"/>
        <v xml:space="preserve"> </v>
      </c>
      <c r="Q41" s="205" t="str">
        <f t="shared" si="4"/>
        <v/>
      </c>
      <c r="R41" s="176"/>
      <c r="S41" s="176"/>
    </row>
    <row r="42" spans="1:20" x14ac:dyDescent="0.2">
      <c r="A42" s="168"/>
      <c r="B42" s="45"/>
      <c r="C42" s="149"/>
      <c r="D42" s="204"/>
      <c r="E42" s="205" t="str">
        <f t="shared" si="2"/>
        <v xml:space="preserve"> </v>
      </c>
      <c r="F42" s="187"/>
      <c r="G42" s="187"/>
      <c r="H42" s="164"/>
      <c r="I42" s="103"/>
      <c r="J42" s="160"/>
      <c r="K42" s="152"/>
      <c r="L42" s="158"/>
      <c r="M42" s="158"/>
      <c r="N42" s="103">
        <f t="shared" ref="N42:N46" si="6">SUMIF(ocurrencia,L42,numocu)</f>
        <v>0</v>
      </c>
      <c r="O42" s="103">
        <f t="shared" ref="O42:O46" si="7">SUMIF(Zeta,M42,numimpac)</f>
        <v>0</v>
      </c>
      <c r="P42" s="48" t="str">
        <f t="shared" ref="P42:P46" si="8">IF(AND(N42&lt;&gt;0,O42&lt;&gt;0),INDEX(Semaforo,N42,O42)," ")</f>
        <v xml:space="preserve"> </v>
      </c>
      <c r="Q42" s="205" t="str">
        <f t="shared" si="4"/>
        <v/>
      </c>
      <c r="R42" s="176"/>
      <c r="S42" s="176"/>
    </row>
    <row r="43" spans="1:20" s="188" customFormat="1" x14ac:dyDescent="0.2">
      <c r="B43" s="189"/>
      <c r="C43" s="165"/>
      <c r="D43" s="204"/>
      <c r="E43" s="205" t="str">
        <f t="shared" si="2"/>
        <v xml:space="preserve"> </v>
      </c>
      <c r="F43" s="187"/>
      <c r="G43" s="187"/>
      <c r="H43" s="164"/>
      <c r="I43" s="187"/>
      <c r="J43" s="190"/>
      <c r="K43" s="190"/>
      <c r="L43" s="192"/>
      <c r="M43" s="192"/>
      <c r="N43" s="165">
        <f t="shared" si="6"/>
        <v>0</v>
      </c>
      <c r="O43" s="165">
        <f t="shared" si="7"/>
        <v>0</v>
      </c>
      <c r="P43" s="48" t="str">
        <f t="shared" si="8"/>
        <v xml:space="preserve"> </v>
      </c>
      <c r="Q43" s="205" t="str">
        <f t="shared" si="4"/>
        <v/>
      </c>
      <c r="R43" s="197"/>
      <c r="S43" s="193"/>
      <c r="T43" s="194"/>
    </row>
    <row r="44" spans="1:20" x14ac:dyDescent="0.2">
      <c r="A44" s="168"/>
      <c r="B44" s="45"/>
      <c r="C44" s="149"/>
      <c r="D44" s="204"/>
      <c r="E44" s="205" t="str">
        <f t="shared" si="2"/>
        <v xml:space="preserve"> </v>
      </c>
      <c r="F44" s="187"/>
      <c r="G44" s="187"/>
      <c r="H44" s="164"/>
      <c r="I44" s="103"/>
      <c r="J44" s="151"/>
      <c r="K44" s="157"/>
      <c r="L44" s="158"/>
      <c r="M44" s="158"/>
      <c r="N44" s="103">
        <f t="shared" si="6"/>
        <v>0</v>
      </c>
      <c r="O44" s="103">
        <f t="shared" si="7"/>
        <v>0</v>
      </c>
      <c r="P44" s="48" t="str">
        <f t="shared" si="8"/>
        <v xml:space="preserve"> </v>
      </c>
      <c r="Q44" s="205" t="str">
        <f t="shared" si="4"/>
        <v/>
      </c>
      <c r="R44" s="176"/>
      <c r="S44" s="176"/>
    </row>
    <row r="45" spans="1:20" s="188" customFormat="1" x14ac:dyDescent="0.2">
      <c r="B45" s="189"/>
      <c r="C45" s="165"/>
      <c r="D45" s="204"/>
      <c r="E45" s="205" t="str">
        <f t="shared" si="2"/>
        <v xml:space="preserve"> </v>
      </c>
      <c r="F45" s="187"/>
      <c r="G45" s="187"/>
      <c r="H45" s="164"/>
      <c r="I45" s="187"/>
      <c r="J45" s="190"/>
      <c r="K45" s="191"/>
      <c r="L45" s="192"/>
      <c r="M45" s="192"/>
      <c r="N45" s="165">
        <f t="shared" si="6"/>
        <v>0</v>
      </c>
      <c r="O45" s="165">
        <f t="shared" si="7"/>
        <v>0</v>
      </c>
      <c r="P45" s="48" t="str">
        <f t="shared" si="8"/>
        <v xml:space="preserve"> </v>
      </c>
      <c r="Q45" s="205" t="str">
        <f t="shared" si="4"/>
        <v/>
      </c>
      <c r="R45" s="176"/>
      <c r="S45" s="176"/>
      <c r="T45" s="194"/>
    </row>
    <row r="46" spans="1:20" x14ac:dyDescent="0.2">
      <c r="A46" s="168"/>
      <c r="B46" s="45"/>
      <c r="C46" s="149"/>
      <c r="D46" s="204"/>
      <c r="E46" s="205" t="str">
        <f t="shared" si="2"/>
        <v xml:space="preserve"> </v>
      </c>
      <c r="F46" s="187"/>
      <c r="G46" s="187"/>
      <c r="H46" s="164"/>
      <c r="I46" s="103"/>
      <c r="J46" s="151"/>
      <c r="K46" s="152"/>
      <c r="L46" s="146"/>
      <c r="M46" s="146"/>
      <c r="N46" s="103">
        <f t="shared" si="6"/>
        <v>0</v>
      </c>
      <c r="O46" s="103">
        <f t="shared" si="7"/>
        <v>0</v>
      </c>
      <c r="P46" s="48" t="str">
        <f t="shared" si="8"/>
        <v xml:space="preserve"> </v>
      </c>
      <c r="Q46" s="205" t="str">
        <f t="shared" si="4"/>
        <v/>
      </c>
      <c r="R46" s="186"/>
      <c r="S46" s="178"/>
    </row>
    <row r="47" spans="1:20" x14ac:dyDescent="0.2">
      <c r="A47" s="168"/>
      <c r="B47" s="45"/>
      <c r="C47" s="179"/>
      <c r="D47" s="204"/>
      <c r="E47" s="205" t="str">
        <f t="shared" si="2"/>
        <v xml:space="preserve"> </v>
      </c>
      <c r="F47" s="196"/>
      <c r="G47" s="187"/>
      <c r="H47" s="164"/>
      <c r="I47" s="103"/>
      <c r="J47" s="180"/>
      <c r="K47" s="152"/>
      <c r="L47" s="104"/>
      <c r="M47" s="169"/>
      <c r="N47" s="103">
        <f t="shared" ref="N47:N48" si="9">SUMIF(ocurrencia,L47,numocu)</f>
        <v>0</v>
      </c>
      <c r="O47" s="103">
        <f t="shared" ref="O47:O48" si="10">SUMIF(Zeta,M47,numimpac)</f>
        <v>0</v>
      </c>
      <c r="P47" s="48" t="str">
        <f t="shared" ref="P47:P48" si="11">IF(AND(N47&lt;&gt;0,O47&lt;&gt;0),INDEX(Semaforo,N47,O47)," ")</f>
        <v xml:space="preserve"> </v>
      </c>
      <c r="Q47" s="205" t="str">
        <f t="shared" si="4"/>
        <v/>
      </c>
      <c r="R47" s="171"/>
      <c r="S47" s="170"/>
    </row>
    <row r="48" spans="1:20" x14ac:dyDescent="0.2">
      <c r="A48" s="168"/>
      <c r="B48" s="45"/>
      <c r="C48" s="179"/>
      <c r="D48" s="204"/>
      <c r="E48" s="205" t="str">
        <f t="shared" si="2"/>
        <v xml:space="preserve"> </v>
      </c>
      <c r="F48" s="196"/>
      <c r="G48" s="187"/>
      <c r="H48" s="164"/>
      <c r="I48" s="103"/>
      <c r="J48" s="151"/>
      <c r="K48" s="152"/>
      <c r="L48" s="104"/>
      <c r="M48" s="169"/>
      <c r="N48" s="103">
        <f t="shared" si="9"/>
        <v>0</v>
      </c>
      <c r="O48" s="103">
        <f t="shared" si="10"/>
        <v>0</v>
      </c>
      <c r="P48" s="48" t="str">
        <f t="shared" si="11"/>
        <v xml:space="preserve"> </v>
      </c>
      <c r="Q48" s="205" t="str">
        <f t="shared" si="4"/>
        <v/>
      </c>
      <c r="R48" s="171"/>
      <c r="S48" s="170"/>
    </row>
    <row r="49" spans="1:19" x14ac:dyDescent="0.2">
      <c r="A49" s="168"/>
      <c r="B49" s="45"/>
      <c r="C49" s="179"/>
      <c r="D49" s="204"/>
      <c r="E49" s="205" t="str">
        <f t="shared" si="2"/>
        <v xml:space="preserve"> </v>
      </c>
      <c r="F49" s="150"/>
      <c r="G49" s="150"/>
      <c r="H49" s="164"/>
      <c r="I49" s="103"/>
      <c r="J49" s="152"/>
      <c r="K49" s="152"/>
      <c r="L49" s="146"/>
      <c r="M49" s="172"/>
      <c r="N49" s="103">
        <f t="shared" ref="N49:N52" si="12">SUMIF(ocurrencia,L49,numocu)</f>
        <v>0</v>
      </c>
      <c r="O49" s="103">
        <f t="shared" ref="O49:O52" si="13">SUMIF(Zeta,M49,numimpac)</f>
        <v>0</v>
      </c>
      <c r="P49" s="48" t="str">
        <f t="shared" ref="P49:P52" si="14">IF(AND(N49&lt;&gt;0,O49&lt;&gt;0),INDEX(Semaforo,N49,O49)," ")</f>
        <v xml:space="preserve"> </v>
      </c>
      <c r="Q49" s="205" t="str">
        <f t="shared" si="4"/>
        <v/>
      </c>
      <c r="R49" s="171"/>
      <c r="S49" s="170"/>
    </row>
    <row r="50" spans="1:19" x14ac:dyDescent="0.2">
      <c r="A50" s="168"/>
      <c r="B50" s="45"/>
      <c r="C50" s="179"/>
      <c r="D50" s="204"/>
      <c r="E50" s="205" t="str">
        <f t="shared" si="2"/>
        <v xml:space="preserve"> </v>
      </c>
      <c r="F50" s="150"/>
      <c r="G50" s="150"/>
      <c r="H50" s="164"/>
      <c r="I50" s="103"/>
      <c r="J50" s="152"/>
      <c r="K50" s="152"/>
      <c r="L50" s="146"/>
      <c r="M50" s="172"/>
      <c r="N50" s="103">
        <f t="shared" si="12"/>
        <v>0</v>
      </c>
      <c r="O50" s="103">
        <f t="shared" si="13"/>
        <v>0</v>
      </c>
      <c r="P50" s="48" t="str">
        <f t="shared" si="14"/>
        <v xml:space="preserve"> </v>
      </c>
      <c r="Q50" s="205" t="str">
        <f t="shared" si="4"/>
        <v/>
      </c>
      <c r="R50" s="171"/>
      <c r="S50" s="170"/>
    </row>
    <row r="51" spans="1:19" x14ac:dyDescent="0.2">
      <c r="A51" s="168"/>
      <c r="B51" s="45"/>
      <c r="C51" s="179"/>
      <c r="D51" s="204"/>
      <c r="E51" s="205" t="str">
        <f t="shared" si="2"/>
        <v xml:space="preserve"> </v>
      </c>
      <c r="F51" s="150"/>
      <c r="G51" s="150"/>
      <c r="H51" s="164"/>
      <c r="I51" s="103"/>
      <c r="J51" s="152"/>
      <c r="K51" s="152"/>
      <c r="L51" s="146"/>
      <c r="M51" s="172"/>
      <c r="N51" s="103">
        <f t="shared" si="12"/>
        <v>0</v>
      </c>
      <c r="O51" s="103">
        <f t="shared" si="13"/>
        <v>0</v>
      </c>
      <c r="P51" s="48" t="str">
        <f t="shared" si="14"/>
        <v xml:space="preserve"> </v>
      </c>
      <c r="Q51" s="205" t="str">
        <f t="shared" si="4"/>
        <v/>
      </c>
      <c r="R51" s="171"/>
      <c r="S51" s="170"/>
    </row>
    <row r="52" spans="1:19" x14ac:dyDescent="0.2">
      <c r="A52" s="168"/>
      <c r="B52" s="45"/>
      <c r="C52" s="179"/>
      <c r="D52" s="204"/>
      <c r="E52" s="205" t="str">
        <f t="shared" si="2"/>
        <v xml:space="preserve"> </v>
      </c>
      <c r="F52" s="150"/>
      <c r="G52" s="150"/>
      <c r="H52" s="164"/>
      <c r="I52" s="103"/>
      <c r="J52" s="152"/>
      <c r="K52" s="152"/>
      <c r="L52" s="146"/>
      <c r="M52" s="172"/>
      <c r="N52" s="103">
        <f t="shared" si="12"/>
        <v>0</v>
      </c>
      <c r="O52" s="103">
        <f t="shared" si="13"/>
        <v>0</v>
      </c>
      <c r="P52" s="48" t="str">
        <f t="shared" si="14"/>
        <v xml:space="preserve"> </v>
      </c>
      <c r="Q52" s="205" t="str">
        <f t="shared" si="4"/>
        <v/>
      </c>
      <c r="R52" s="171"/>
      <c r="S52" s="170"/>
    </row>
    <row r="53" spans="1:19" x14ac:dyDescent="0.2">
      <c r="A53" s="168"/>
      <c r="B53" s="45"/>
      <c r="C53" s="179"/>
      <c r="D53" s="204"/>
      <c r="E53" s="205" t="str">
        <f t="shared" si="2"/>
        <v xml:space="preserve"> </v>
      </c>
      <c r="F53" s="150"/>
      <c r="G53" s="150"/>
      <c r="H53" s="164"/>
      <c r="I53" s="103"/>
      <c r="J53" s="152"/>
      <c r="K53" s="152"/>
      <c r="L53" s="146"/>
      <c r="M53" s="172"/>
      <c r="N53" s="103">
        <f t="shared" ref="N53:N55" si="15">SUMIF(ocurrencia,L53,numocu)</f>
        <v>0</v>
      </c>
      <c r="O53" s="103">
        <f t="shared" ref="O53:O55" si="16">SUMIF(Zeta,M53,numimpac)</f>
        <v>0</v>
      </c>
      <c r="P53" s="48" t="str">
        <f t="shared" ref="P53:P55" si="17">IF(AND(N53&lt;&gt;0,O53&lt;&gt;0),INDEX(Semaforo,N53,O53)," ")</f>
        <v xml:space="preserve"> </v>
      </c>
      <c r="Q53" s="205" t="str">
        <f t="shared" si="4"/>
        <v/>
      </c>
      <c r="R53" s="171"/>
      <c r="S53" s="170"/>
    </row>
    <row r="54" spans="1:19" x14ac:dyDescent="0.2">
      <c r="A54" s="168"/>
      <c r="B54" s="45"/>
      <c r="C54" s="179"/>
      <c r="D54" s="204"/>
      <c r="E54" s="205" t="str">
        <f t="shared" si="2"/>
        <v xml:space="preserve"> </v>
      </c>
      <c r="F54" s="150"/>
      <c r="G54" s="150"/>
      <c r="H54" s="164"/>
      <c r="I54" s="103"/>
      <c r="J54" s="152"/>
      <c r="K54" s="152"/>
      <c r="L54" s="146"/>
      <c r="M54" s="172"/>
      <c r="N54" s="103">
        <f t="shared" si="15"/>
        <v>0</v>
      </c>
      <c r="O54" s="103">
        <f t="shared" si="16"/>
        <v>0</v>
      </c>
      <c r="P54" s="48" t="str">
        <f t="shared" si="17"/>
        <v xml:space="preserve"> </v>
      </c>
      <c r="Q54" s="205" t="str">
        <f t="shared" si="4"/>
        <v/>
      </c>
      <c r="R54" s="171"/>
      <c r="S54" s="170"/>
    </row>
    <row r="55" spans="1:19" x14ac:dyDescent="0.2">
      <c r="A55" s="168"/>
      <c r="B55" s="45"/>
      <c r="C55" s="179"/>
      <c r="D55" s="204"/>
      <c r="E55" s="205" t="str">
        <f t="shared" si="2"/>
        <v xml:space="preserve"> </v>
      </c>
      <c r="F55" s="150"/>
      <c r="G55" s="150"/>
      <c r="H55" s="164"/>
      <c r="I55" s="103"/>
      <c r="J55" s="152"/>
      <c r="K55" s="152"/>
      <c r="L55" s="146"/>
      <c r="M55" s="172"/>
      <c r="N55" s="103">
        <f t="shared" si="15"/>
        <v>0</v>
      </c>
      <c r="O55" s="103">
        <f t="shared" si="16"/>
        <v>0</v>
      </c>
      <c r="P55" s="48" t="str">
        <f t="shared" si="17"/>
        <v xml:space="preserve"> </v>
      </c>
      <c r="Q55" s="205" t="str">
        <f t="shared" si="4"/>
        <v/>
      </c>
      <c r="R55" s="171"/>
      <c r="S55" s="170"/>
    </row>
    <row r="56" spans="1:19" x14ac:dyDescent="0.2">
      <c r="A56" s="168"/>
      <c r="B56" s="45"/>
      <c r="C56" s="179"/>
      <c r="D56" s="204"/>
      <c r="E56" s="205" t="str">
        <f t="shared" si="2"/>
        <v xml:space="preserve"> </v>
      </c>
      <c r="F56" s="150"/>
      <c r="G56" s="150"/>
      <c r="H56" s="164"/>
      <c r="I56" s="103"/>
      <c r="J56" s="152"/>
      <c r="K56" s="152"/>
      <c r="L56" s="146"/>
      <c r="M56" s="172"/>
      <c r="N56" s="103">
        <f t="shared" ref="N56:N57" si="18">SUMIF(ocurrencia,L56,numocu)</f>
        <v>0</v>
      </c>
      <c r="O56" s="103">
        <f t="shared" ref="O56:O57" si="19">SUMIF(Zeta,M56,numimpac)</f>
        <v>0</v>
      </c>
      <c r="P56" s="48" t="str">
        <f t="shared" ref="P56:P57" si="20">IF(AND(N56&lt;&gt;0,O56&lt;&gt;0),INDEX(Semaforo,N56,O56)," ")</f>
        <v xml:space="preserve"> </v>
      </c>
      <c r="Q56" s="205" t="str">
        <f t="shared" si="4"/>
        <v/>
      </c>
      <c r="R56" s="171"/>
      <c r="S56" s="170"/>
    </row>
    <row r="57" spans="1:19" x14ac:dyDescent="0.2">
      <c r="A57" s="168"/>
      <c r="B57" s="45"/>
      <c r="C57" s="179"/>
      <c r="D57" s="204"/>
      <c r="E57" s="205" t="str">
        <f t="shared" si="2"/>
        <v xml:space="preserve"> </v>
      </c>
      <c r="F57" s="150"/>
      <c r="G57" s="150"/>
      <c r="H57" s="164"/>
      <c r="I57" s="103"/>
      <c r="J57" s="152"/>
      <c r="K57" s="152"/>
      <c r="L57" s="146"/>
      <c r="M57" s="172"/>
      <c r="N57" s="103">
        <f t="shared" si="18"/>
        <v>0</v>
      </c>
      <c r="O57" s="103">
        <f t="shared" si="19"/>
        <v>0</v>
      </c>
      <c r="P57" s="48" t="str">
        <f t="shared" si="20"/>
        <v xml:space="preserve"> </v>
      </c>
      <c r="Q57" s="205" t="str">
        <f t="shared" si="4"/>
        <v/>
      </c>
      <c r="R57" s="171"/>
      <c r="S57" s="170"/>
    </row>
    <row r="58" spans="1:19" x14ac:dyDescent="0.2">
      <c r="A58" s="168"/>
      <c r="B58" s="45"/>
      <c r="C58" s="179"/>
      <c r="D58" s="204"/>
      <c r="E58" s="205" t="str">
        <f t="shared" si="2"/>
        <v xml:space="preserve"> </v>
      </c>
      <c r="F58" s="161"/>
      <c r="G58" s="161"/>
      <c r="H58" s="164"/>
      <c r="I58" s="152"/>
      <c r="J58" s="151"/>
      <c r="K58" s="157"/>
      <c r="L58" s="104"/>
      <c r="M58" s="172"/>
      <c r="N58" s="103">
        <f t="shared" ref="N58:N64" si="21">SUMIF(ocurrencia,L58,numocu)</f>
        <v>0</v>
      </c>
      <c r="O58" s="103">
        <f t="shared" ref="O58:O64" si="22">SUMIF(Zeta,M58,numimpac)</f>
        <v>0</v>
      </c>
      <c r="P58" s="48" t="str">
        <f t="shared" ref="P58:P64" si="23">IF(AND(N58&lt;&gt;0,O58&lt;&gt;0),INDEX(Semaforo,N58,O58)," ")</f>
        <v xml:space="preserve"> </v>
      </c>
      <c r="Q58" s="205" t="str">
        <f t="shared" si="4"/>
        <v/>
      </c>
      <c r="R58" s="170"/>
      <c r="S58" s="170"/>
    </row>
    <row r="59" spans="1:19" x14ac:dyDescent="0.2">
      <c r="A59" s="168"/>
      <c r="B59" s="45"/>
      <c r="C59" s="149"/>
      <c r="D59" s="204"/>
      <c r="E59" s="205" t="str">
        <f t="shared" si="2"/>
        <v xml:space="preserve"> </v>
      </c>
      <c r="F59" s="161"/>
      <c r="G59" s="161"/>
      <c r="H59" s="164"/>
      <c r="I59" s="152"/>
      <c r="J59" s="152"/>
      <c r="K59" s="157"/>
      <c r="L59" s="146"/>
      <c r="M59" s="172"/>
      <c r="N59" s="103">
        <f t="shared" si="21"/>
        <v>0</v>
      </c>
      <c r="O59" s="103">
        <f t="shared" si="22"/>
        <v>0</v>
      </c>
      <c r="P59" s="48" t="str">
        <f t="shared" si="23"/>
        <v xml:space="preserve"> </v>
      </c>
      <c r="Q59" s="205" t="str">
        <f t="shared" si="4"/>
        <v/>
      </c>
      <c r="R59" s="171"/>
      <c r="S59" s="170"/>
    </row>
    <row r="60" spans="1:19" x14ac:dyDescent="0.2">
      <c r="A60" s="168"/>
      <c r="B60" s="45"/>
      <c r="C60" s="149"/>
      <c r="D60" s="204"/>
      <c r="E60" s="205" t="str">
        <f t="shared" si="2"/>
        <v xml:space="preserve"> </v>
      </c>
      <c r="F60" s="161"/>
      <c r="G60" s="150"/>
      <c r="H60" s="164"/>
      <c r="I60" s="152"/>
      <c r="J60" s="151"/>
      <c r="K60" s="157"/>
      <c r="L60" s="146"/>
      <c r="M60" s="172"/>
      <c r="N60" s="103">
        <f t="shared" si="21"/>
        <v>0</v>
      </c>
      <c r="O60" s="103">
        <f t="shared" si="22"/>
        <v>0</v>
      </c>
      <c r="P60" s="48" t="str">
        <f t="shared" si="23"/>
        <v xml:space="preserve"> </v>
      </c>
      <c r="Q60" s="205" t="str">
        <f t="shared" si="4"/>
        <v/>
      </c>
      <c r="R60" s="171"/>
      <c r="S60" s="170"/>
    </row>
    <row r="61" spans="1:19" x14ac:dyDescent="0.2">
      <c r="A61" s="168"/>
      <c r="B61" s="45"/>
      <c r="C61" s="149"/>
      <c r="D61" s="204"/>
      <c r="E61" s="205" t="str">
        <f t="shared" si="2"/>
        <v xml:space="preserve"> </v>
      </c>
      <c r="F61" s="161"/>
      <c r="G61" s="150"/>
      <c r="H61" s="164"/>
      <c r="I61" s="152"/>
      <c r="J61" s="151"/>
      <c r="K61" s="157"/>
      <c r="L61" s="146"/>
      <c r="M61" s="172"/>
      <c r="N61" s="103">
        <f t="shared" si="21"/>
        <v>0</v>
      </c>
      <c r="O61" s="103">
        <f t="shared" si="22"/>
        <v>0</v>
      </c>
      <c r="P61" s="48" t="str">
        <f t="shared" si="23"/>
        <v xml:space="preserve"> </v>
      </c>
      <c r="Q61" s="205" t="str">
        <f t="shared" si="4"/>
        <v/>
      </c>
      <c r="R61" s="171"/>
      <c r="S61" s="170"/>
    </row>
    <row r="62" spans="1:19" x14ac:dyDescent="0.2">
      <c r="A62" s="168"/>
      <c r="B62" s="45"/>
      <c r="C62" s="149"/>
      <c r="D62" s="204"/>
      <c r="E62" s="205" t="str">
        <f t="shared" si="2"/>
        <v xml:space="preserve"> </v>
      </c>
      <c r="F62" s="161"/>
      <c r="G62" s="161"/>
      <c r="H62" s="164"/>
      <c r="I62" s="152"/>
      <c r="J62" s="152"/>
      <c r="K62" s="157"/>
      <c r="L62" s="146"/>
      <c r="M62" s="172"/>
      <c r="N62" s="103">
        <f t="shared" si="21"/>
        <v>0</v>
      </c>
      <c r="O62" s="103">
        <f t="shared" si="22"/>
        <v>0</v>
      </c>
      <c r="P62" s="48" t="str">
        <f t="shared" si="23"/>
        <v xml:space="preserve"> </v>
      </c>
      <c r="Q62" s="205" t="str">
        <f t="shared" si="4"/>
        <v/>
      </c>
      <c r="R62" s="170"/>
      <c r="S62" s="170"/>
    </row>
    <row r="63" spans="1:19" x14ac:dyDescent="0.2">
      <c r="A63" s="168"/>
      <c r="B63" s="45"/>
      <c r="C63" s="149"/>
      <c r="D63" s="204"/>
      <c r="E63" s="205" t="str">
        <f t="shared" si="2"/>
        <v xml:space="preserve"> </v>
      </c>
      <c r="F63" s="161"/>
      <c r="G63" s="161"/>
      <c r="H63" s="164"/>
      <c r="I63" s="152"/>
      <c r="J63" s="151"/>
      <c r="K63" s="157"/>
      <c r="L63" s="146"/>
      <c r="M63" s="172"/>
      <c r="N63" s="103">
        <f t="shared" si="21"/>
        <v>0</v>
      </c>
      <c r="O63" s="103">
        <f t="shared" si="22"/>
        <v>0</v>
      </c>
      <c r="P63" s="48" t="str">
        <f t="shared" si="23"/>
        <v xml:space="preserve"> </v>
      </c>
      <c r="Q63" s="205" t="str">
        <f t="shared" si="4"/>
        <v/>
      </c>
      <c r="R63" s="171"/>
      <c r="S63" s="170"/>
    </row>
    <row r="64" spans="1:19" x14ac:dyDescent="0.2">
      <c r="A64" s="168"/>
      <c r="B64" s="45"/>
      <c r="C64" s="149"/>
      <c r="D64" s="204"/>
      <c r="E64" s="205" t="str">
        <f t="shared" si="2"/>
        <v xml:space="preserve"> </v>
      </c>
      <c r="F64" s="161"/>
      <c r="G64" s="161"/>
      <c r="H64" s="164"/>
      <c r="I64" s="152"/>
      <c r="J64" s="152"/>
      <c r="K64" s="156"/>
      <c r="L64" s="155"/>
      <c r="M64" s="172"/>
      <c r="N64" s="103">
        <f t="shared" si="21"/>
        <v>0</v>
      </c>
      <c r="O64" s="103">
        <f t="shared" si="22"/>
        <v>0</v>
      </c>
      <c r="P64" s="48" t="str">
        <f t="shared" si="23"/>
        <v xml:space="preserve"> </v>
      </c>
      <c r="Q64" s="205" t="str">
        <f t="shared" si="4"/>
        <v/>
      </c>
      <c r="R64" s="170"/>
      <c r="S64" s="170"/>
    </row>
    <row r="65" spans="1:19" x14ac:dyDescent="0.2">
      <c r="A65" s="168"/>
      <c r="B65" s="45"/>
      <c r="C65" s="149"/>
      <c r="D65" s="204"/>
      <c r="E65" s="205" t="str">
        <f t="shared" si="2"/>
        <v xml:space="preserve"> </v>
      </c>
      <c r="F65" s="161"/>
      <c r="G65" s="150"/>
      <c r="H65" s="164"/>
      <c r="I65" s="152"/>
      <c r="J65" s="152"/>
      <c r="K65" s="157"/>
      <c r="L65" s="146"/>
      <c r="M65" s="172"/>
      <c r="N65" s="103">
        <f t="shared" ref="N65:N68" si="24">SUMIF(ocurrencia,L65,numocu)</f>
        <v>0</v>
      </c>
      <c r="O65" s="103">
        <f t="shared" ref="O65:O68" si="25">SUMIF(Zeta,M65,numimpac)</f>
        <v>0</v>
      </c>
      <c r="P65" s="48" t="str">
        <f t="shared" ref="P65:P68" si="26">IF(AND(N65&lt;&gt;0,O65&lt;&gt;0),INDEX(Semaforo,N65,O65)," ")</f>
        <v xml:space="preserve"> </v>
      </c>
      <c r="Q65" s="205" t="str">
        <f t="shared" si="4"/>
        <v/>
      </c>
      <c r="R65" s="171"/>
      <c r="S65" s="170"/>
    </row>
    <row r="66" spans="1:19" x14ac:dyDescent="0.2">
      <c r="A66" s="168"/>
      <c r="B66" s="45"/>
      <c r="C66" s="149"/>
      <c r="D66" s="204"/>
      <c r="E66" s="205" t="str">
        <f t="shared" si="2"/>
        <v xml:space="preserve"> </v>
      </c>
      <c r="F66" s="161"/>
      <c r="G66" s="161"/>
      <c r="H66" s="164"/>
      <c r="I66" s="152"/>
      <c r="J66" s="152"/>
      <c r="K66" s="157"/>
      <c r="L66" s="146"/>
      <c r="M66" s="172"/>
      <c r="N66" s="103">
        <f t="shared" si="24"/>
        <v>0</v>
      </c>
      <c r="O66" s="103">
        <f t="shared" si="25"/>
        <v>0</v>
      </c>
      <c r="P66" s="48" t="str">
        <f t="shared" si="26"/>
        <v xml:space="preserve"> </v>
      </c>
      <c r="Q66" s="205" t="str">
        <f t="shared" si="4"/>
        <v/>
      </c>
      <c r="R66" s="170"/>
      <c r="S66" s="170"/>
    </row>
    <row r="67" spans="1:19" x14ac:dyDescent="0.2">
      <c r="A67" s="168"/>
      <c r="B67" s="45"/>
      <c r="C67" s="149"/>
      <c r="D67" s="204"/>
      <c r="E67" s="205" t="str">
        <f t="shared" si="2"/>
        <v xml:space="preserve"> </v>
      </c>
      <c r="F67" s="161"/>
      <c r="G67" s="161"/>
      <c r="H67" s="164"/>
      <c r="I67" s="152"/>
      <c r="J67" s="152"/>
      <c r="K67" s="157"/>
      <c r="L67" s="146"/>
      <c r="M67" s="172"/>
      <c r="N67" s="103">
        <f t="shared" si="24"/>
        <v>0</v>
      </c>
      <c r="O67" s="103">
        <f t="shared" si="25"/>
        <v>0</v>
      </c>
      <c r="P67" s="48" t="str">
        <f t="shared" si="26"/>
        <v xml:space="preserve"> </v>
      </c>
      <c r="Q67" s="205" t="str">
        <f t="shared" si="4"/>
        <v/>
      </c>
      <c r="R67" s="171"/>
      <c r="S67" s="170"/>
    </row>
    <row r="68" spans="1:19" x14ac:dyDescent="0.2">
      <c r="A68" s="168"/>
      <c r="B68" s="45"/>
      <c r="C68" s="149"/>
      <c r="D68" s="204"/>
      <c r="E68" s="205" t="str">
        <f t="shared" si="2"/>
        <v xml:space="preserve"> </v>
      </c>
      <c r="F68" s="161"/>
      <c r="G68" s="161"/>
      <c r="H68" s="164"/>
      <c r="I68" s="152"/>
      <c r="J68" s="152"/>
      <c r="K68" s="156"/>
      <c r="L68" s="155"/>
      <c r="M68" s="172"/>
      <c r="N68" s="103">
        <f t="shared" si="24"/>
        <v>0</v>
      </c>
      <c r="O68" s="103">
        <f t="shared" si="25"/>
        <v>0</v>
      </c>
      <c r="P68" s="48" t="str">
        <f t="shared" si="26"/>
        <v xml:space="preserve"> </v>
      </c>
      <c r="Q68" s="205" t="str">
        <f t="shared" si="4"/>
        <v/>
      </c>
      <c r="R68" s="170"/>
      <c r="S68" s="170"/>
    </row>
    <row r="69" spans="1:19" x14ac:dyDescent="0.2">
      <c r="P69" s="53"/>
    </row>
    <row r="70" spans="1:19" x14ac:dyDescent="0.2">
      <c r="P70" s="53"/>
    </row>
    <row r="71" spans="1:19" x14ac:dyDescent="0.2">
      <c r="P71" s="53"/>
    </row>
    <row r="72" spans="1:19" x14ac:dyDescent="0.2">
      <c r="P72" s="53"/>
    </row>
    <row r="73" spans="1:19" x14ac:dyDescent="0.2">
      <c r="P73" s="53"/>
    </row>
    <row r="74" spans="1:19" x14ac:dyDescent="0.2">
      <c r="P74" s="53"/>
    </row>
    <row r="75" spans="1:19" x14ac:dyDescent="0.2">
      <c r="P75" s="53"/>
    </row>
    <row r="76" spans="1:19" x14ac:dyDescent="0.2">
      <c r="P76" s="53"/>
    </row>
    <row r="77" spans="1:19" x14ac:dyDescent="0.2">
      <c r="P77" s="53"/>
    </row>
    <row r="78" spans="1:19" x14ac:dyDescent="0.2">
      <c r="P78" s="53"/>
    </row>
    <row r="79" spans="1:19" x14ac:dyDescent="0.2">
      <c r="P79" s="53"/>
    </row>
    <row r="80" spans="1:19" x14ac:dyDescent="0.2">
      <c r="P80" s="53"/>
    </row>
    <row r="81" spans="16:16" x14ac:dyDescent="0.2">
      <c r="P81" s="53"/>
    </row>
    <row r="82" spans="16:16" x14ac:dyDescent="0.2">
      <c r="P82" s="53"/>
    </row>
    <row r="83" spans="16:16" x14ac:dyDescent="0.2">
      <c r="P83" s="53"/>
    </row>
    <row r="84" spans="16:16" x14ac:dyDescent="0.2">
      <c r="P84" s="53"/>
    </row>
    <row r="85" spans="16:16" x14ac:dyDescent="0.2">
      <c r="P85" s="53"/>
    </row>
    <row r="86" spans="16:16" x14ac:dyDescent="0.2">
      <c r="P86" s="53"/>
    </row>
    <row r="87" spans="16:16" x14ac:dyDescent="0.2">
      <c r="P87" s="53"/>
    </row>
    <row r="88" spans="16:16" x14ac:dyDescent="0.2">
      <c r="P88" s="53"/>
    </row>
    <row r="89" spans="16:16" x14ac:dyDescent="0.2">
      <c r="P89" s="53"/>
    </row>
    <row r="90" spans="16:16" x14ac:dyDescent="0.2">
      <c r="P90" s="53"/>
    </row>
    <row r="91" spans="16:16" x14ac:dyDescent="0.2">
      <c r="P91" s="53"/>
    </row>
    <row r="92" spans="16:16" x14ac:dyDescent="0.2">
      <c r="P92" s="53"/>
    </row>
    <row r="93" spans="16:16" x14ac:dyDescent="0.2">
      <c r="P93" s="53"/>
    </row>
    <row r="94" spans="16:16" x14ac:dyDescent="0.2">
      <c r="P94" s="53"/>
    </row>
    <row r="95" spans="16:16" x14ac:dyDescent="0.2">
      <c r="P95" s="53"/>
    </row>
    <row r="96" spans="16:16" x14ac:dyDescent="0.2">
      <c r="P96" s="53"/>
    </row>
    <row r="97" spans="16:16" x14ac:dyDescent="0.2">
      <c r="P97" s="53"/>
    </row>
    <row r="98" spans="16:16" x14ac:dyDescent="0.2">
      <c r="P98" s="53"/>
    </row>
    <row r="99" spans="16:16" x14ac:dyDescent="0.2">
      <c r="P99" s="53"/>
    </row>
    <row r="100" spans="16:16" x14ac:dyDescent="0.2">
      <c r="P100" s="53"/>
    </row>
    <row r="101" spans="16:16" x14ac:dyDescent="0.2">
      <c r="P101" s="53"/>
    </row>
    <row r="102" spans="16:16" x14ac:dyDescent="0.2">
      <c r="P102" s="53"/>
    </row>
    <row r="103" spans="16:16" x14ac:dyDescent="0.2">
      <c r="P103" s="53"/>
    </row>
    <row r="104" spans="16:16" x14ac:dyDescent="0.2">
      <c r="P104" s="53"/>
    </row>
    <row r="105" spans="16:16" x14ac:dyDescent="0.2">
      <c r="P105" s="53"/>
    </row>
    <row r="106" spans="16:16" x14ac:dyDescent="0.2">
      <c r="P106" s="53"/>
    </row>
    <row r="107" spans="16:16" x14ac:dyDescent="0.2">
      <c r="P107" s="53"/>
    </row>
    <row r="108" spans="16:16" x14ac:dyDescent="0.2">
      <c r="P108" s="53"/>
    </row>
    <row r="109" spans="16:16" x14ac:dyDescent="0.2">
      <c r="P109" s="53"/>
    </row>
    <row r="110" spans="16:16" x14ac:dyDescent="0.2">
      <c r="P110" s="53"/>
    </row>
    <row r="111" spans="16:16" x14ac:dyDescent="0.2">
      <c r="P111" s="53"/>
    </row>
    <row r="112" spans="16:16" x14ac:dyDescent="0.2">
      <c r="P112" s="53"/>
    </row>
    <row r="113" spans="16:16" x14ac:dyDescent="0.2">
      <c r="P113" s="53"/>
    </row>
    <row r="114" spans="16:16" x14ac:dyDescent="0.2">
      <c r="P114" s="53"/>
    </row>
    <row r="115" spans="16:16" x14ac:dyDescent="0.2">
      <c r="P115" s="53"/>
    </row>
    <row r="116" spans="16:16" x14ac:dyDescent="0.2">
      <c r="P116" s="53"/>
    </row>
    <row r="117" spans="16:16" x14ac:dyDescent="0.2">
      <c r="P117" s="53"/>
    </row>
    <row r="118" spans="16:16" x14ac:dyDescent="0.2">
      <c r="P118" s="53"/>
    </row>
    <row r="119" spans="16:16" x14ac:dyDescent="0.2">
      <c r="P119" s="53"/>
    </row>
    <row r="120" spans="16:16" x14ac:dyDescent="0.2">
      <c r="P120" s="53"/>
    </row>
    <row r="121" spans="16:16" x14ac:dyDescent="0.2">
      <c r="P121" s="53"/>
    </row>
    <row r="122" spans="16:16" x14ac:dyDescent="0.2">
      <c r="P122" s="53"/>
    </row>
    <row r="123" spans="16:16" x14ac:dyDescent="0.2">
      <c r="P123" s="53"/>
    </row>
    <row r="124" spans="16:16" x14ac:dyDescent="0.2">
      <c r="P124" s="53"/>
    </row>
    <row r="125" spans="16:16" x14ac:dyDescent="0.2">
      <c r="P125" s="53"/>
    </row>
    <row r="126" spans="16:16" x14ac:dyDescent="0.2">
      <c r="P126" s="53"/>
    </row>
    <row r="127" spans="16:16" x14ac:dyDescent="0.2">
      <c r="P127" s="53"/>
    </row>
    <row r="128" spans="16:16" x14ac:dyDescent="0.2">
      <c r="P128" s="53"/>
    </row>
    <row r="129" spans="16:16" x14ac:dyDescent="0.2">
      <c r="P129" s="53"/>
    </row>
    <row r="130" spans="16:16" x14ac:dyDescent="0.2">
      <c r="P130" s="53"/>
    </row>
    <row r="131" spans="16:16" x14ac:dyDescent="0.2">
      <c r="P131" s="53"/>
    </row>
    <row r="132" spans="16:16" x14ac:dyDescent="0.2">
      <c r="P132" s="53"/>
    </row>
    <row r="133" spans="16:16" x14ac:dyDescent="0.2">
      <c r="P133" s="53"/>
    </row>
    <row r="134" spans="16:16" x14ac:dyDescent="0.2">
      <c r="P134" s="53"/>
    </row>
    <row r="135" spans="16:16" x14ac:dyDescent="0.2">
      <c r="P135" s="53"/>
    </row>
    <row r="136" spans="16:16" x14ac:dyDescent="0.2">
      <c r="P136" s="53"/>
    </row>
    <row r="137" spans="16:16" x14ac:dyDescent="0.2">
      <c r="P137" s="53"/>
    </row>
  </sheetData>
  <sheetProtection formatCells="0" formatColumns="0" formatRows="0" insertRows="0" deleteRows="0" selectLockedCells="1" sort="0" autoFilter="0" pivotTables="0"/>
  <mergeCells count="28">
    <mergeCell ref="R4:S4"/>
    <mergeCell ref="L7:M7"/>
    <mergeCell ref="C11:C12"/>
    <mergeCell ref="F11:F12"/>
    <mergeCell ref="G11:G12"/>
    <mergeCell ref="H11:H12"/>
    <mergeCell ref="B5:C5"/>
    <mergeCell ref="B6:C6"/>
    <mergeCell ref="B7:C7"/>
    <mergeCell ref="B8:C8"/>
    <mergeCell ref="D8:H8"/>
    <mergeCell ref="B11:B12"/>
    <mergeCell ref="D11:D12"/>
    <mergeCell ref="D5:L5"/>
    <mergeCell ref="D7:K7"/>
    <mergeCell ref="D6:K6"/>
    <mergeCell ref="R7:S8"/>
    <mergeCell ref="E11:E12"/>
    <mergeCell ref="J11:K11"/>
    <mergeCell ref="I11:I12"/>
    <mergeCell ref="R11:S11"/>
    <mergeCell ref="Q11:Q12"/>
    <mergeCell ref="P11:P12"/>
    <mergeCell ref="M11:M12"/>
    <mergeCell ref="L11:L12"/>
    <mergeCell ref="B10:K10"/>
    <mergeCell ref="L10:P10"/>
    <mergeCell ref="Q10:S10"/>
  </mergeCells>
  <phoneticPr fontId="7" type="noConversion"/>
  <conditionalFormatting sqref="P13:P68">
    <cfRule type="containsText" dxfId="3" priority="70" operator="containsText" text="A">
      <formula>NOT(ISERROR(SEARCH("A",P13)))</formula>
    </cfRule>
    <cfRule type="containsText" dxfId="2" priority="71" operator="containsText" text="M">
      <formula>NOT(ISERROR(SEARCH("M",P13)))</formula>
    </cfRule>
    <cfRule type="containsText" dxfId="1" priority="72" operator="containsText" text="B">
      <formula>NOT(ISERROR(SEARCH("B",P13)))</formula>
    </cfRule>
  </conditionalFormatting>
  <conditionalFormatting sqref="P13:P68">
    <cfRule type="containsText" dxfId="0" priority="69" operator="containsText" text="E">
      <formula>NOT(ISERROR(SEARCH("E",P13)))</formula>
    </cfRule>
  </conditionalFormatting>
  <dataValidations count="4">
    <dataValidation type="list" allowBlank="1" showInputMessage="1" showErrorMessage="1" sqref="L13:L68">
      <formula1>ocurrencia</formula1>
    </dataValidation>
    <dataValidation type="list" allowBlank="1" showInputMessage="1" showErrorMessage="1" sqref="M13:M68">
      <formula1>impacto</formula1>
    </dataValidation>
    <dataValidation type="list" allowBlank="1" showInputMessage="1" showErrorMessage="1" sqref="D13:D68">
      <formula1>grupos</formula1>
    </dataValidation>
    <dataValidation type="list" allowBlank="1" showInputMessage="1" showErrorMessage="1" sqref="I13:I68">
      <formula1>Efectos</formula1>
    </dataValidation>
  </dataValidations>
  <printOptions horizontalCentered="1"/>
  <pageMargins left="0.31496062992125984" right="0.31496062992125984" top="0.11811023622047245" bottom="0.19685039370078741" header="0" footer="0"/>
  <pageSetup scale="70" orientation="landscape" r:id="rId1"/>
  <headerFooter alignWithMargins="0">
    <oddFooter>&amp;R&amp;P</oddFooter>
  </headerFooter>
  <ignoredErrors>
    <ignoredError sqref="N9:P9"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S136"/>
  <sheetViews>
    <sheetView showGridLines="0" topLeftCell="A103" zoomScale="90" zoomScaleNormal="90" workbookViewId="0">
      <selection activeCell="C119" sqref="C119:S119"/>
    </sheetView>
  </sheetViews>
  <sheetFormatPr baseColWidth="10" defaultRowHeight="15" x14ac:dyDescent="0.25"/>
  <cols>
    <col min="3" max="3" width="11.42578125" customWidth="1"/>
    <col min="4" max="4" width="13" customWidth="1"/>
    <col min="5" max="5" width="14.5703125" customWidth="1"/>
    <col min="6" max="6" width="10.140625" customWidth="1"/>
    <col min="7" max="7" width="12.140625" customWidth="1"/>
    <col min="8" max="8" width="12.5703125" customWidth="1"/>
    <col min="9" max="9" width="12.42578125" customWidth="1"/>
    <col min="19" max="19" width="10.42578125" customWidth="1"/>
  </cols>
  <sheetData>
    <row r="1" spans="1:13" ht="15" customHeight="1" x14ac:dyDescent="0.25">
      <c r="A1" s="302" t="s">
        <v>49</v>
      </c>
      <c r="B1" s="302"/>
      <c r="C1" s="302"/>
      <c r="D1" s="302"/>
      <c r="E1" s="302"/>
      <c r="F1" s="302"/>
      <c r="G1" s="302"/>
      <c r="H1" s="302"/>
      <c r="I1" s="302"/>
      <c r="J1" s="302"/>
      <c r="K1" s="302"/>
      <c r="L1" s="302"/>
      <c r="M1" s="302"/>
    </row>
    <row r="2" spans="1:13" ht="15" customHeight="1" x14ac:dyDescent="0.25">
      <c r="A2" s="302"/>
      <c r="B2" s="302"/>
      <c r="C2" s="302"/>
      <c r="D2" s="302"/>
      <c r="E2" s="302"/>
      <c r="F2" s="302"/>
      <c r="G2" s="302"/>
      <c r="H2" s="302"/>
      <c r="I2" s="302"/>
      <c r="J2" s="302"/>
      <c r="K2" s="302"/>
      <c r="L2" s="302"/>
      <c r="M2" s="302"/>
    </row>
    <row r="3" spans="1:13" ht="15" customHeight="1" x14ac:dyDescent="0.25">
      <c r="A3" s="302"/>
      <c r="B3" s="302"/>
      <c r="C3" s="302"/>
      <c r="D3" s="302"/>
      <c r="E3" s="302"/>
      <c r="F3" s="302"/>
      <c r="G3" s="302"/>
      <c r="H3" s="302"/>
      <c r="I3" s="302"/>
      <c r="J3" s="302"/>
      <c r="K3" s="302"/>
      <c r="L3" s="302"/>
      <c r="M3" s="302"/>
    </row>
    <row r="5" spans="1:13" ht="28.5" customHeight="1" x14ac:dyDescent="0.25">
      <c r="A5" s="303" t="s">
        <v>19</v>
      </c>
      <c r="B5" s="303"/>
      <c r="C5" s="303" t="s">
        <v>142</v>
      </c>
      <c r="D5" s="303"/>
      <c r="E5" s="303"/>
      <c r="F5" s="303"/>
      <c r="H5" s="303" t="s">
        <v>0</v>
      </c>
      <c r="I5" s="303"/>
      <c r="J5" s="303" t="s">
        <v>142</v>
      </c>
      <c r="K5" s="303"/>
      <c r="L5" s="303"/>
      <c r="M5" s="303"/>
    </row>
    <row r="6" spans="1:13" ht="28.5" customHeight="1" x14ac:dyDescent="0.25">
      <c r="A6" s="124">
        <v>5</v>
      </c>
      <c r="B6" s="124" t="s">
        <v>14</v>
      </c>
      <c r="C6" s="304" t="s">
        <v>143</v>
      </c>
      <c r="D6" s="304"/>
      <c r="E6" s="304"/>
      <c r="F6" s="304"/>
      <c r="H6" s="125">
        <v>5</v>
      </c>
      <c r="I6" s="124" t="s">
        <v>5</v>
      </c>
      <c r="J6" s="304" t="s">
        <v>57</v>
      </c>
      <c r="K6" s="304"/>
      <c r="L6" s="304"/>
      <c r="M6" s="304"/>
    </row>
    <row r="7" spans="1:13" ht="41.25" customHeight="1" x14ac:dyDescent="0.25">
      <c r="A7" s="124">
        <v>4</v>
      </c>
      <c r="B7" s="124" t="s">
        <v>17</v>
      </c>
      <c r="C7" s="305" t="s">
        <v>22</v>
      </c>
      <c r="D7" s="305"/>
      <c r="E7" s="305"/>
      <c r="F7" s="305"/>
      <c r="H7" s="125">
        <v>4</v>
      </c>
      <c r="I7" s="124" t="s">
        <v>4</v>
      </c>
      <c r="J7" s="304" t="s">
        <v>56</v>
      </c>
      <c r="K7" s="304"/>
      <c r="L7" s="304"/>
      <c r="M7" s="304"/>
    </row>
    <row r="8" spans="1:13" ht="43.5" customHeight="1" x14ac:dyDescent="0.25">
      <c r="A8" s="124">
        <v>3</v>
      </c>
      <c r="B8" s="124" t="s">
        <v>15</v>
      </c>
      <c r="C8" s="305" t="s">
        <v>24</v>
      </c>
      <c r="D8" s="305"/>
      <c r="E8" s="305"/>
      <c r="F8" s="305"/>
      <c r="H8" s="125">
        <v>3</v>
      </c>
      <c r="I8" s="124" t="s">
        <v>3</v>
      </c>
      <c r="J8" s="305" t="s">
        <v>58</v>
      </c>
      <c r="K8" s="305"/>
      <c r="L8" s="305"/>
      <c r="M8" s="305"/>
    </row>
    <row r="9" spans="1:13" ht="42.75" customHeight="1" x14ac:dyDescent="0.25">
      <c r="A9" s="124">
        <v>2</v>
      </c>
      <c r="B9" s="124" t="s">
        <v>18</v>
      </c>
      <c r="C9" s="305" t="s">
        <v>25</v>
      </c>
      <c r="D9" s="305"/>
      <c r="E9" s="305"/>
      <c r="F9" s="305"/>
      <c r="H9" s="125">
        <v>2</v>
      </c>
      <c r="I9" s="124" t="s">
        <v>2</v>
      </c>
      <c r="J9" s="305" t="s">
        <v>165</v>
      </c>
      <c r="K9" s="305"/>
      <c r="L9" s="305"/>
      <c r="M9" s="305"/>
    </row>
    <row r="10" spans="1:13" ht="38.25" customHeight="1" x14ac:dyDescent="0.25">
      <c r="A10" s="124">
        <v>1</v>
      </c>
      <c r="B10" s="124" t="s">
        <v>16</v>
      </c>
      <c r="C10" s="314" t="s">
        <v>206</v>
      </c>
      <c r="D10" s="314"/>
      <c r="E10" s="314"/>
      <c r="F10" s="314"/>
      <c r="H10" s="125">
        <v>1</v>
      </c>
      <c r="I10" s="124" t="s">
        <v>1</v>
      </c>
      <c r="J10" s="305" t="s">
        <v>55</v>
      </c>
      <c r="K10" s="305"/>
      <c r="L10" s="305"/>
      <c r="M10" s="305"/>
    </row>
    <row r="12" spans="1:13" ht="15.75" x14ac:dyDescent="0.25">
      <c r="A12" s="317" t="s">
        <v>52</v>
      </c>
      <c r="B12" s="318"/>
      <c r="C12" s="318"/>
      <c r="D12" s="318"/>
      <c r="E12" s="318"/>
      <c r="F12" s="319"/>
      <c r="H12" s="317" t="s">
        <v>51</v>
      </c>
      <c r="I12" s="318"/>
      <c r="J12" s="318"/>
      <c r="K12" s="318"/>
      <c r="L12" s="318"/>
      <c r="M12" s="319"/>
    </row>
    <row r="13" spans="1:13" ht="7.5" customHeight="1" x14ac:dyDescent="0.25">
      <c r="A13" s="113"/>
      <c r="B13" s="114"/>
      <c r="C13" s="114"/>
      <c r="D13" s="114"/>
      <c r="E13" s="114"/>
      <c r="F13" s="115"/>
      <c r="G13" s="5"/>
      <c r="H13" s="113"/>
      <c r="I13" s="114"/>
      <c r="J13" s="114"/>
      <c r="K13" s="114"/>
      <c r="L13" s="114"/>
      <c r="M13" s="115"/>
    </row>
    <row r="14" spans="1:13" ht="15" customHeight="1" x14ac:dyDescent="0.25">
      <c r="A14" s="311" t="s">
        <v>6</v>
      </c>
      <c r="B14" s="116" t="s">
        <v>167</v>
      </c>
      <c r="C14" s="5"/>
      <c r="D14" s="5"/>
      <c r="E14" s="5"/>
      <c r="F14" s="117"/>
      <c r="G14" s="116"/>
      <c r="H14" s="290" t="s">
        <v>173</v>
      </c>
      <c r="I14" s="291"/>
      <c r="J14" s="291"/>
      <c r="K14" s="291"/>
      <c r="L14" s="291"/>
      <c r="M14" s="292"/>
    </row>
    <row r="15" spans="1:13" ht="15" customHeight="1" x14ac:dyDescent="0.25">
      <c r="A15" s="311"/>
      <c r="B15" s="126" t="s">
        <v>168</v>
      </c>
      <c r="C15" s="5"/>
      <c r="D15" s="5"/>
      <c r="E15" s="126"/>
      <c r="F15" s="117"/>
      <c r="G15" s="126"/>
      <c r="H15" s="290"/>
      <c r="I15" s="291"/>
      <c r="J15" s="291"/>
      <c r="K15" s="291"/>
      <c r="L15" s="291"/>
      <c r="M15" s="292"/>
    </row>
    <row r="16" spans="1:13" x14ac:dyDescent="0.25">
      <c r="A16" s="118"/>
      <c r="B16" s="5"/>
      <c r="C16" s="5"/>
      <c r="D16" s="5"/>
      <c r="E16" s="5"/>
      <c r="F16" s="117"/>
      <c r="G16" s="5"/>
      <c r="H16" s="290"/>
      <c r="I16" s="291"/>
      <c r="J16" s="291"/>
      <c r="K16" s="291"/>
      <c r="L16" s="291"/>
      <c r="M16" s="292"/>
    </row>
    <row r="17" spans="1:13" ht="15" customHeight="1" x14ac:dyDescent="0.25">
      <c r="A17" s="312" t="s">
        <v>7</v>
      </c>
      <c r="B17" s="119" t="s">
        <v>169</v>
      </c>
      <c r="C17" s="5"/>
      <c r="D17" s="5"/>
      <c r="E17" s="5"/>
      <c r="F17" s="117"/>
      <c r="G17" s="119"/>
      <c r="H17" s="290"/>
      <c r="I17" s="291"/>
      <c r="J17" s="291"/>
      <c r="K17" s="291"/>
      <c r="L17" s="291"/>
      <c r="M17" s="292"/>
    </row>
    <row r="18" spans="1:13" ht="15" customHeight="1" x14ac:dyDescent="0.25">
      <c r="A18" s="312"/>
      <c r="B18" s="127" t="s">
        <v>170</v>
      </c>
      <c r="C18" s="5"/>
      <c r="D18" s="5"/>
      <c r="E18" s="5"/>
      <c r="F18" s="117"/>
      <c r="G18" s="127"/>
      <c r="H18" s="130"/>
      <c r="I18" s="127"/>
      <c r="J18" s="127"/>
      <c r="K18" s="5"/>
      <c r="L18" s="5"/>
      <c r="M18" s="117"/>
    </row>
    <row r="19" spans="1:13" ht="15" customHeight="1" x14ac:dyDescent="0.25">
      <c r="A19" s="118"/>
      <c r="B19" s="5"/>
      <c r="C19" s="5"/>
      <c r="D19" s="5"/>
      <c r="E19" s="5"/>
      <c r="F19" s="117"/>
      <c r="G19" s="5"/>
      <c r="H19" s="290" t="s">
        <v>174</v>
      </c>
      <c r="I19" s="291"/>
      <c r="J19" s="291"/>
      <c r="K19" s="291"/>
      <c r="L19" s="291"/>
      <c r="M19" s="292"/>
    </row>
    <row r="20" spans="1:13" ht="30" customHeight="1" x14ac:dyDescent="0.25">
      <c r="A20" s="128" t="s">
        <v>8</v>
      </c>
      <c r="B20" s="313" t="s">
        <v>50</v>
      </c>
      <c r="C20" s="313"/>
      <c r="D20" s="313"/>
      <c r="E20" s="313"/>
      <c r="F20" s="117"/>
      <c r="G20" s="120"/>
      <c r="H20" s="290"/>
      <c r="I20" s="291"/>
      <c r="J20" s="291"/>
      <c r="K20" s="291"/>
      <c r="L20" s="291"/>
      <c r="M20" s="292"/>
    </row>
    <row r="21" spans="1:13" x14ac:dyDescent="0.25">
      <c r="A21" s="118"/>
      <c r="B21" s="5"/>
      <c r="C21" s="5"/>
      <c r="D21" s="5"/>
      <c r="E21" s="5"/>
      <c r="F21" s="117"/>
      <c r="G21" s="5"/>
      <c r="H21" s="118"/>
      <c r="I21" s="5"/>
      <c r="J21" s="5"/>
      <c r="K21" s="5"/>
      <c r="L21" s="5"/>
      <c r="M21" s="117"/>
    </row>
    <row r="22" spans="1:13" ht="15" customHeight="1" x14ac:dyDescent="0.25">
      <c r="A22" s="315" t="s">
        <v>9</v>
      </c>
      <c r="B22" s="116" t="s">
        <v>171</v>
      </c>
      <c r="C22" s="5"/>
      <c r="D22" s="5"/>
      <c r="E22" s="5"/>
      <c r="F22" s="117"/>
      <c r="G22" s="116"/>
      <c r="H22" s="131"/>
      <c r="I22" s="116"/>
      <c r="J22" s="116"/>
      <c r="K22" s="5"/>
      <c r="L22" s="5"/>
      <c r="M22" s="117"/>
    </row>
    <row r="23" spans="1:13" ht="15" customHeight="1" x14ac:dyDescent="0.25">
      <c r="A23" s="316"/>
      <c r="B23" s="129" t="s">
        <v>172</v>
      </c>
      <c r="C23" s="121"/>
      <c r="D23" s="121"/>
      <c r="E23" s="121"/>
      <c r="F23" s="122"/>
      <c r="G23" s="126"/>
      <c r="H23" s="132"/>
      <c r="I23" s="129"/>
      <c r="J23" s="129"/>
      <c r="K23" s="121"/>
      <c r="L23" s="121"/>
      <c r="M23" s="122"/>
    </row>
    <row r="24" spans="1:13" x14ac:dyDescent="0.25">
      <c r="B24" s="5"/>
      <c r="C24" s="5"/>
      <c r="D24" s="5"/>
      <c r="E24" s="5"/>
      <c r="F24" s="5"/>
      <c r="G24" s="5"/>
      <c r="H24" s="5"/>
      <c r="I24" s="5"/>
      <c r="J24" s="5"/>
      <c r="K24" s="5"/>
      <c r="L24" s="5"/>
    </row>
    <row r="25" spans="1:13" ht="18.75" customHeight="1" x14ac:dyDescent="0.25">
      <c r="A25" s="293" t="s">
        <v>59</v>
      </c>
      <c r="B25" s="294"/>
      <c r="C25" s="294"/>
      <c r="D25" s="294"/>
      <c r="E25" s="294"/>
      <c r="F25" s="294"/>
      <c r="G25" s="294"/>
      <c r="H25" s="294"/>
      <c r="I25" s="294"/>
      <c r="J25" s="294"/>
      <c r="K25" s="294"/>
      <c r="L25" s="294"/>
      <c r="M25" s="295"/>
    </row>
    <row r="26" spans="1:13" ht="5.25" customHeight="1" x14ac:dyDescent="0.25">
      <c r="A26" s="113"/>
      <c r="B26" s="114"/>
      <c r="C26" s="114"/>
      <c r="D26" s="114"/>
      <c r="E26" s="114"/>
      <c r="F26" s="114"/>
      <c r="G26" s="114"/>
      <c r="H26" s="114"/>
      <c r="I26" s="114"/>
      <c r="J26" s="114"/>
      <c r="K26" s="114"/>
      <c r="L26" s="114"/>
      <c r="M26" s="115"/>
    </row>
    <row r="27" spans="1:13" x14ac:dyDescent="0.25">
      <c r="A27" s="296" t="s">
        <v>175</v>
      </c>
      <c r="B27" s="297"/>
      <c r="C27" s="297"/>
      <c r="D27" s="297"/>
      <c r="E27" s="297"/>
      <c r="F27" s="297"/>
      <c r="G27" s="297"/>
      <c r="H27" s="297"/>
      <c r="I27" s="297"/>
      <c r="J27" s="297"/>
      <c r="K27" s="297"/>
      <c r="L27" s="297"/>
      <c r="M27" s="298"/>
    </row>
    <row r="28" spans="1:13" ht="6.75" customHeight="1" x14ac:dyDescent="0.25">
      <c r="A28" s="118"/>
      <c r="B28" s="5"/>
      <c r="C28" s="5"/>
      <c r="D28" s="5"/>
      <c r="E28" s="5"/>
      <c r="F28" s="5"/>
      <c r="G28" s="5"/>
      <c r="H28" s="5"/>
      <c r="I28" s="5"/>
      <c r="J28" s="5"/>
      <c r="K28" s="5"/>
      <c r="L28" s="5"/>
      <c r="M28" s="117"/>
    </row>
    <row r="29" spans="1:13" ht="24.75" customHeight="1" x14ac:dyDescent="0.25">
      <c r="A29" s="299" t="s">
        <v>176</v>
      </c>
      <c r="B29" s="300"/>
      <c r="C29" s="300"/>
      <c r="D29" s="300"/>
      <c r="E29" s="300"/>
      <c r="F29" s="300"/>
      <c r="G29" s="300"/>
      <c r="H29" s="300"/>
      <c r="I29" s="300"/>
      <c r="J29" s="300"/>
      <c r="K29" s="300"/>
      <c r="L29" s="300"/>
      <c r="M29" s="301"/>
    </row>
    <row r="30" spans="1:13" ht="6.75" customHeight="1" x14ac:dyDescent="0.25">
      <c r="A30" s="118"/>
      <c r="B30" s="5"/>
      <c r="C30" s="5"/>
      <c r="D30" s="5"/>
      <c r="E30" s="5"/>
      <c r="F30" s="5"/>
      <c r="G30" s="5"/>
      <c r="H30" s="5"/>
      <c r="I30" s="5"/>
      <c r="J30" s="5"/>
      <c r="K30" s="5"/>
      <c r="L30" s="5"/>
      <c r="M30" s="117"/>
    </row>
    <row r="31" spans="1:13" ht="45.75" customHeight="1" x14ac:dyDescent="0.25">
      <c r="A31" s="299" t="s">
        <v>180</v>
      </c>
      <c r="B31" s="300"/>
      <c r="C31" s="300"/>
      <c r="D31" s="300"/>
      <c r="E31" s="300"/>
      <c r="F31" s="300"/>
      <c r="G31" s="300"/>
      <c r="H31" s="300"/>
      <c r="I31" s="300"/>
      <c r="J31" s="300"/>
      <c r="K31" s="300"/>
      <c r="L31" s="300"/>
      <c r="M31" s="301"/>
    </row>
    <row r="32" spans="1:13" ht="6.75" customHeight="1" x14ac:dyDescent="0.25">
      <c r="A32" s="118"/>
      <c r="B32" s="5"/>
      <c r="C32" s="5"/>
      <c r="D32" s="5"/>
      <c r="E32" s="5"/>
      <c r="F32" s="5"/>
      <c r="G32" s="5"/>
      <c r="H32" s="5"/>
      <c r="I32" s="5"/>
      <c r="J32" s="5"/>
      <c r="K32" s="5"/>
      <c r="L32" s="5"/>
      <c r="M32" s="117"/>
    </row>
    <row r="33" spans="1:13" ht="33" customHeight="1" x14ac:dyDescent="0.25">
      <c r="A33" s="307" t="s">
        <v>177</v>
      </c>
      <c r="B33" s="308"/>
      <c r="C33" s="308"/>
      <c r="D33" s="308"/>
      <c r="E33" s="308"/>
      <c r="F33" s="308"/>
      <c r="G33" s="308"/>
      <c r="H33" s="308"/>
      <c r="I33" s="308"/>
      <c r="J33" s="308"/>
      <c r="K33" s="308"/>
      <c r="L33" s="308"/>
      <c r="M33" s="309"/>
    </row>
    <row r="34" spans="1:13" ht="17.25" customHeight="1" x14ac:dyDescent="0.25"/>
    <row r="35" spans="1:13" ht="39" customHeight="1" x14ac:dyDescent="0.25">
      <c r="A35" s="310" t="s">
        <v>179</v>
      </c>
      <c r="B35" s="310"/>
      <c r="C35" s="310"/>
      <c r="D35" s="310"/>
      <c r="E35" s="310"/>
      <c r="F35" s="310"/>
      <c r="G35" s="310"/>
      <c r="H35" s="310"/>
      <c r="I35" s="310"/>
      <c r="J35" s="310"/>
      <c r="K35" s="310"/>
      <c r="L35" s="310"/>
      <c r="M35" s="310"/>
    </row>
    <row r="36" spans="1:13" ht="15.75" x14ac:dyDescent="0.25">
      <c r="A36" s="287" t="s">
        <v>144</v>
      </c>
      <c r="B36" s="288"/>
      <c r="C36" s="288"/>
      <c r="D36" s="288"/>
      <c r="E36" s="288"/>
      <c r="F36" s="288"/>
      <c r="G36" s="288"/>
      <c r="H36" s="288"/>
      <c r="I36" s="288"/>
      <c r="J36" s="288"/>
      <c r="K36" s="288"/>
      <c r="L36" s="288"/>
      <c r="M36" s="289"/>
    </row>
    <row r="38" spans="1:13" ht="43.5" customHeight="1" x14ac:dyDescent="0.25">
      <c r="I38" s="123">
        <v>1</v>
      </c>
      <c r="J38" s="280" t="s">
        <v>145</v>
      </c>
      <c r="K38" s="280"/>
      <c r="L38" s="280"/>
      <c r="M38" s="280"/>
    </row>
    <row r="39" spans="1:13" ht="116.25" customHeight="1" x14ac:dyDescent="0.25">
      <c r="I39" s="123">
        <v>2</v>
      </c>
      <c r="J39" s="279" t="s">
        <v>207</v>
      </c>
      <c r="K39" s="279"/>
      <c r="L39" s="279"/>
      <c r="M39" s="279"/>
    </row>
    <row r="40" spans="1:13" ht="43.5" customHeight="1" x14ac:dyDescent="0.25">
      <c r="I40" s="123">
        <v>3</v>
      </c>
      <c r="J40" s="280" t="s">
        <v>147</v>
      </c>
      <c r="K40" s="280"/>
      <c r="L40" s="280"/>
      <c r="M40" s="280"/>
    </row>
    <row r="41" spans="1:13" ht="59.25" customHeight="1" x14ac:dyDescent="0.25">
      <c r="I41" s="123">
        <v>4</v>
      </c>
      <c r="J41" s="280" t="s">
        <v>148</v>
      </c>
      <c r="K41" s="280"/>
      <c r="L41" s="280"/>
      <c r="M41" s="280"/>
    </row>
    <row r="42" spans="1:13" ht="118.5" customHeight="1" x14ac:dyDescent="0.25">
      <c r="I42" s="123">
        <v>5</v>
      </c>
      <c r="J42" s="280" t="s">
        <v>178</v>
      </c>
      <c r="K42" s="280"/>
      <c r="L42" s="280"/>
      <c r="M42" s="280"/>
    </row>
    <row r="43" spans="1:13" ht="82.5" customHeight="1" x14ac:dyDescent="0.25">
      <c r="I43" s="123">
        <v>6</v>
      </c>
      <c r="J43" s="280" t="s">
        <v>149</v>
      </c>
      <c r="K43" s="280"/>
      <c r="L43" s="280"/>
      <c r="M43" s="280"/>
    </row>
    <row r="44" spans="1:13" ht="41.25" customHeight="1" x14ac:dyDescent="0.25">
      <c r="I44" s="123">
        <v>7</v>
      </c>
      <c r="J44" s="280" t="s">
        <v>150</v>
      </c>
      <c r="K44" s="280"/>
      <c r="L44" s="280"/>
      <c r="M44" s="280"/>
    </row>
    <row r="45" spans="1:13" ht="136.5" customHeight="1" x14ac:dyDescent="0.25">
      <c r="I45" s="123">
        <v>8</v>
      </c>
      <c r="J45" s="279" t="s">
        <v>189</v>
      </c>
      <c r="K45" s="279"/>
      <c r="L45" s="279"/>
      <c r="M45" s="279"/>
    </row>
    <row r="49" spans="1:19" ht="15.75" x14ac:dyDescent="0.25">
      <c r="A49" s="281" t="s">
        <v>151</v>
      </c>
      <c r="B49" s="282"/>
      <c r="C49" s="282"/>
      <c r="D49" s="282"/>
      <c r="E49" s="282"/>
      <c r="F49" s="282"/>
      <c r="G49" s="282"/>
      <c r="H49" s="282"/>
      <c r="I49" s="282"/>
      <c r="J49" s="282"/>
      <c r="K49" s="282"/>
      <c r="L49" s="282"/>
      <c r="M49" s="282"/>
      <c r="N49" s="282"/>
      <c r="O49" s="282"/>
      <c r="P49" s="282"/>
      <c r="Q49" s="282"/>
      <c r="R49" s="282"/>
      <c r="S49" s="282"/>
    </row>
    <row r="71" spans="2:19" ht="3.75" customHeight="1" x14ac:dyDescent="0.25"/>
    <row r="72" spans="2:19" ht="63.75" customHeight="1" x14ac:dyDescent="0.25">
      <c r="B72" s="201">
        <v>1</v>
      </c>
      <c r="C72" s="276" t="s">
        <v>208</v>
      </c>
      <c r="D72" s="276"/>
      <c r="E72" s="276"/>
      <c r="F72" s="276"/>
      <c r="G72" s="276"/>
      <c r="H72" s="276"/>
      <c r="I72" s="276"/>
      <c r="J72" s="276"/>
      <c r="K72" s="276"/>
      <c r="L72" s="276"/>
      <c r="M72" s="276"/>
      <c r="N72" s="276"/>
      <c r="O72" s="276"/>
      <c r="P72" s="276"/>
      <c r="Q72" s="276"/>
      <c r="R72" s="276"/>
      <c r="S72" s="276"/>
    </row>
    <row r="73" spans="2:19" ht="21" customHeight="1" x14ac:dyDescent="0.25">
      <c r="B73" s="202">
        <v>2</v>
      </c>
      <c r="C73" s="278" t="s">
        <v>147</v>
      </c>
      <c r="D73" s="278"/>
      <c r="E73" s="278"/>
      <c r="F73" s="278"/>
      <c r="G73" s="278"/>
      <c r="H73" s="278"/>
      <c r="I73" s="278"/>
      <c r="J73" s="278"/>
      <c r="K73" s="278"/>
      <c r="L73" s="278"/>
      <c r="M73" s="278"/>
      <c r="N73" s="278"/>
      <c r="O73" s="278"/>
      <c r="P73" s="278"/>
      <c r="Q73" s="278"/>
      <c r="R73" s="278"/>
      <c r="S73" s="278"/>
    </row>
    <row r="74" spans="2:19" ht="29.25" customHeight="1" x14ac:dyDescent="0.25">
      <c r="B74" s="201">
        <v>3</v>
      </c>
      <c r="C74" s="278" t="s">
        <v>148</v>
      </c>
      <c r="D74" s="278"/>
      <c r="E74" s="278"/>
      <c r="F74" s="278"/>
      <c r="G74" s="278"/>
      <c r="H74" s="278"/>
      <c r="I74" s="278"/>
      <c r="J74" s="278"/>
      <c r="K74" s="278"/>
      <c r="L74" s="278"/>
      <c r="M74" s="278"/>
      <c r="N74" s="278"/>
      <c r="O74" s="278"/>
      <c r="P74" s="278"/>
      <c r="Q74" s="278"/>
      <c r="R74" s="278"/>
      <c r="S74" s="278"/>
    </row>
    <row r="75" spans="2:19" ht="81.75" customHeight="1" x14ac:dyDescent="0.25">
      <c r="B75" s="123">
        <v>4</v>
      </c>
      <c r="C75" s="284" t="s">
        <v>209</v>
      </c>
      <c r="D75" s="284"/>
      <c r="E75" s="284"/>
      <c r="F75" s="284"/>
      <c r="G75" s="284"/>
      <c r="H75" s="284"/>
      <c r="I75" s="284"/>
      <c r="J75" s="284"/>
      <c r="K75" s="284"/>
      <c r="L75" s="284"/>
      <c r="M75" s="284"/>
      <c r="N75" s="284"/>
      <c r="O75" s="284"/>
      <c r="P75" s="284"/>
      <c r="Q75" s="284"/>
      <c r="R75" s="284"/>
      <c r="S75" s="284"/>
    </row>
    <row r="76" spans="2:19" ht="21" customHeight="1" x14ac:dyDescent="0.25">
      <c r="B76" s="123">
        <v>5</v>
      </c>
      <c r="C76" s="278" t="s">
        <v>153</v>
      </c>
      <c r="D76" s="278"/>
      <c r="E76" s="278"/>
      <c r="F76" s="278"/>
      <c r="G76" s="278"/>
      <c r="H76" s="278"/>
      <c r="I76" s="278"/>
      <c r="J76" s="278"/>
      <c r="K76" s="278"/>
      <c r="L76" s="278"/>
      <c r="M76" s="278"/>
      <c r="N76" s="278"/>
      <c r="O76" s="278"/>
      <c r="P76" s="278"/>
      <c r="Q76" s="278"/>
      <c r="R76" s="278"/>
      <c r="S76" s="278"/>
    </row>
    <row r="77" spans="2:19" ht="27.75" customHeight="1" x14ac:dyDescent="0.25">
      <c r="B77" s="123">
        <v>6</v>
      </c>
      <c r="C77" s="278" t="s">
        <v>185</v>
      </c>
      <c r="D77" s="278"/>
      <c r="E77" s="278"/>
      <c r="F77" s="278"/>
      <c r="G77" s="278"/>
      <c r="H77" s="278"/>
      <c r="I77" s="278"/>
      <c r="J77" s="278"/>
      <c r="K77" s="278"/>
      <c r="L77" s="278"/>
      <c r="M77" s="278"/>
      <c r="N77" s="278"/>
      <c r="O77" s="278"/>
      <c r="P77" s="278"/>
      <c r="Q77" s="278"/>
      <c r="R77" s="278"/>
      <c r="S77" s="278"/>
    </row>
    <row r="78" spans="2:19" ht="21" customHeight="1" x14ac:dyDescent="0.25">
      <c r="B78" s="123">
        <v>7</v>
      </c>
      <c r="C78" s="278" t="s">
        <v>157</v>
      </c>
      <c r="D78" s="278"/>
      <c r="E78" s="278"/>
      <c r="F78" s="278"/>
      <c r="G78" s="278"/>
      <c r="H78" s="278"/>
      <c r="I78" s="278"/>
      <c r="J78" s="278"/>
      <c r="K78" s="278"/>
      <c r="L78" s="278"/>
      <c r="M78" s="278"/>
      <c r="N78" s="278"/>
      <c r="O78" s="278"/>
      <c r="P78" s="278"/>
      <c r="Q78" s="278"/>
      <c r="R78" s="278"/>
      <c r="S78" s="278"/>
    </row>
    <row r="79" spans="2:19" ht="39" customHeight="1" x14ac:dyDescent="0.25">
      <c r="B79" s="123">
        <v>8</v>
      </c>
      <c r="C79" s="285" t="s">
        <v>224</v>
      </c>
      <c r="D79" s="286"/>
      <c r="E79" s="286"/>
      <c r="F79" s="286"/>
      <c r="G79" s="286"/>
      <c r="H79" s="286"/>
      <c r="I79" s="286"/>
      <c r="J79" s="286"/>
      <c r="K79" s="286"/>
      <c r="L79" s="286"/>
      <c r="M79" s="286"/>
      <c r="N79" s="286"/>
      <c r="O79" s="286"/>
      <c r="P79" s="286"/>
      <c r="Q79" s="286"/>
      <c r="R79" s="286"/>
      <c r="S79" s="286"/>
    </row>
    <row r="80" spans="2:19" ht="43.5" customHeight="1" x14ac:dyDescent="0.25">
      <c r="B80" s="123">
        <v>9</v>
      </c>
      <c r="C80" s="278" t="s">
        <v>220</v>
      </c>
      <c r="D80" s="278"/>
      <c r="E80" s="278"/>
      <c r="F80" s="278"/>
      <c r="G80" s="278"/>
      <c r="H80" s="278"/>
      <c r="I80" s="278"/>
      <c r="J80" s="278"/>
      <c r="K80" s="278"/>
      <c r="L80" s="278"/>
      <c r="M80" s="278"/>
      <c r="N80" s="278"/>
      <c r="O80" s="278"/>
      <c r="P80" s="278"/>
      <c r="Q80" s="278"/>
      <c r="R80" s="278"/>
      <c r="S80" s="278"/>
    </row>
    <row r="81" spans="1:19" ht="24.75" customHeight="1" x14ac:dyDescent="0.25">
      <c r="B81" s="123">
        <v>10</v>
      </c>
      <c r="C81" s="278" t="s">
        <v>181</v>
      </c>
      <c r="D81" s="278"/>
      <c r="E81" s="278"/>
      <c r="F81" s="278"/>
      <c r="G81" s="278"/>
      <c r="H81" s="278"/>
      <c r="I81" s="278"/>
      <c r="J81" s="278"/>
      <c r="K81" s="278"/>
      <c r="L81" s="278"/>
      <c r="M81" s="278"/>
      <c r="N81" s="278"/>
      <c r="O81" s="278"/>
      <c r="P81" s="278"/>
      <c r="Q81" s="278"/>
      <c r="R81" s="278"/>
      <c r="S81" s="278"/>
    </row>
    <row r="82" spans="1:19" ht="26.25" customHeight="1" x14ac:dyDescent="0.25">
      <c r="B82" s="123">
        <v>11</v>
      </c>
      <c r="C82" s="278" t="s">
        <v>154</v>
      </c>
      <c r="D82" s="278"/>
      <c r="E82" s="278"/>
      <c r="F82" s="278"/>
      <c r="G82" s="278"/>
      <c r="H82" s="278"/>
      <c r="I82" s="278"/>
      <c r="J82" s="278"/>
      <c r="K82" s="278"/>
      <c r="L82" s="278"/>
      <c r="M82" s="278"/>
      <c r="N82" s="278"/>
      <c r="O82" s="278"/>
      <c r="P82" s="278"/>
      <c r="Q82" s="278"/>
      <c r="R82" s="278"/>
      <c r="S82" s="278"/>
    </row>
    <row r="83" spans="1:19" ht="24.75" customHeight="1" x14ac:dyDescent="0.25">
      <c r="B83" s="123">
        <v>12</v>
      </c>
      <c r="C83" s="278" t="s">
        <v>155</v>
      </c>
      <c r="D83" s="278"/>
      <c r="E83" s="278"/>
      <c r="F83" s="278"/>
      <c r="G83" s="278"/>
      <c r="H83" s="278"/>
      <c r="I83" s="278"/>
      <c r="J83" s="278"/>
      <c r="K83" s="278"/>
      <c r="L83" s="278"/>
      <c r="M83" s="278"/>
      <c r="N83" s="278"/>
      <c r="O83" s="278"/>
      <c r="P83" s="278"/>
      <c r="Q83" s="278"/>
      <c r="R83" s="278"/>
      <c r="S83" s="278"/>
    </row>
    <row r="84" spans="1:19" ht="23.25" customHeight="1" x14ac:dyDescent="0.25">
      <c r="B84" s="133" t="s">
        <v>164</v>
      </c>
      <c r="C84" s="283" t="s">
        <v>182</v>
      </c>
      <c r="D84" s="283"/>
      <c r="E84" s="283"/>
      <c r="F84" s="283"/>
      <c r="G84" s="283"/>
      <c r="H84" s="283"/>
      <c r="I84" s="283"/>
      <c r="J84" s="283"/>
      <c r="K84" s="283"/>
      <c r="L84" s="283"/>
    </row>
    <row r="85" spans="1:19" ht="43.5" customHeight="1" x14ac:dyDescent="0.25">
      <c r="B85" s="133" t="s">
        <v>183</v>
      </c>
      <c r="C85" s="306" t="s">
        <v>186</v>
      </c>
      <c r="D85" s="306"/>
      <c r="E85" s="306"/>
      <c r="F85" s="306"/>
      <c r="G85" s="306"/>
      <c r="H85" s="306"/>
      <c r="I85" s="306"/>
      <c r="J85" s="306"/>
      <c r="K85" s="306"/>
      <c r="L85" s="306"/>
    </row>
    <row r="86" spans="1:19" ht="21" customHeight="1" x14ac:dyDescent="0.25">
      <c r="B86" s="133" t="s">
        <v>187</v>
      </c>
      <c r="C86" s="306" t="s">
        <v>190</v>
      </c>
      <c r="D86" s="306"/>
      <c r="E86" s="306"/>
      <c r="F86" s="306"/>
      <c r="G86" s="306"/>
      <c r="H86" s="306"/>
      <c r="I86" s="306"/>
      <c r="J86" s="306"/>
      <c r="K86" s="306"/>
      <c r="L86" s="306"/>
    </row>
    <row r="87" spans="1:19" ht="32.25" customHeight="1" x14ac:dyDescent="0.25">
      <c r="B87" s="133" t="s">
        <v>188</v>
      </c>
      <c r="C87" s="306" t="s">
        <v>191</v>
      </c>
      <c r="D87" s="306"/>
      <c r="E87" s="306"/>
      <c r="F87" s="306"/>
      <c r="G87" s="306"/>
      <c r="H87" s="306"/>
      <c r="I87" s="306"/>
      <c r="J87" s="306"/>
      <c r="K87" s="306"/>
      <c r="L87" s="306"/>
    </row>
    <row r="88" spans="1:19" ht="18" customHeight="1" x14ac:dyDescent="0.25">
      <c r="B88" s="133"/>
      <c r="C88" s="139" t="s">
        <v>192</v>
      </c>
      <c r="D88" s="139"/>
      <c r="E88" s="139"/>
      <c r="F88" s="139"/>
      <c r="G88" s="139"/>
      <c r="H88" s="139"/>
      <c r="I88" s="139"/>
      <c r="J88" s="139"/>
      <c r="K88" s="139"/>
      <c r="L88" s="139"/>
    </row>
    <row r="89" spans="1:19" ht="18" customHeight="1" x14ac:dyDescent="0.25">
      <c r="B89" s="133"/>
      <c r="C89" s="140" t="s">
        <v>46</v>
      </c>
      <c r="D89" s="140" t="s">
        <v>47</v>
      </c>
      <c r="E89" s="140" t="s">
        <v>48</v>
      </c>
      <c r="F89" s="139"/>
      <c r="G89" s="139"/>
      <c r="H89" s="139"/>
      <c r="I89" s="139"/>
      <c r="J89" s="139"/>
      <c r="K89" s="139"/>
      <c r="L89" s="139"/>
    </row>
    <row r="90" spans="1:19" ht="18" customHeight="1" x14ac:dyDescent="0.25">
      <c r="B90" s="133"/>
      <c r="C90" s="141" t="s">
        <v>193</v>
      </c>
      <c r="D90" s="141" t="s">
        <v>196</v>
      </c>
      <c r="E90" s="141" t="s">
        <v>198</v>
      </c>
      <c r="F90" s="139"/>
      <c r="G90" s="139"/>
      <c r="H90" s="139"/>
      <c r="I90" s="139"/>
      <c r="J90" s="139"/>
      <c r="K90" s="139"/>
      <c r="L90" s="139"/>
    </row>
    <row r="91" spans="1:19" ht="18" customHeight="1" x14ac:dyDescent="0.25">
      <c r="B91" s="133"/>
      <c r="C91" s="141" t="s">
        <v>194</v>
      </c>
      <c r="D91" s="141" t="s">
        <v>197</v>
      </c>
      <c r="E91" s="141" t="s">
        <v>198</v>
      </c>
      <c r="F91" s="139"/>
      <c r="G91" s="139"/>
      <c r="H91" s="139"/>
      <c r="I91" s="139"/>
      <c r="J91" s="139"/>
      <c r="K91" s="139"/>
      <c r="L91" s="139"/>
    </row>
    <row r="92" spans="1:19" ht="18" customHeight="1" x14ac:dyDescent="0.25">
      <c r="B92" s="133"/>
      <c r="C92" s="141" t="s">
        <v>195</v>
      </c>
      <c r="D92" s="141" t="s">
        <v>197</v>
      </c>
      <c r="E92" s="141" t="s">
        <v>199</v>
      </c>
      <c r="F92" s="200"/>
      <c r="G92" s="200"/>
      <c r="H92" s="200"/>
      <c r="I92" s="200"/>
      <c r="J92" s="200"/>
      <c r="K92" s="200"/>
      <c r="L92" s="200"/>
    </row>
    <row r="93" spans="1:19" ht="18" customHeight="1" x14ac:dyDescent="0.25"/>
    <row r="94" spans="1:19" ht="15.75" x14ac:dyDescent="0.25">
      <c r="A94" s="281" t="s">
        <v>156</v>
      </c>
      <c r="B94" s="282"/>
      <c r="C94" s="282"/>
      <c r="D94" s="282"/>
      <c r="E94" s="282"/>
      <c r="F94" s="282"/>
      <c r="G94" s="282"/>
      <c r="H94" s="282"/>
      <c r="I94" s="282"/>
      <c r="J94" s="282"/>
      <c r="K94" s="282"/>
      <c r="L94" s="282"/>
      <c r="M94" s="282"/>
      <c r="N94" s="282"/>
      <c r="O94" s="282"/>
      <c r="P94" s="282"/>
      <c r="Q94" s="282"/>
      <c r="R94" s="282"/>
      <c r="S94" s="282"/>
    </row>
    <row r="116" spans="2:19" ht="28.5" customHeight="1" x14ac:dyDescent="0.25">
      <c r="B116" s="123">
        <v>1</v>
      </c>
      <c r="C116" s="278" t="s">
        <v>146</v>
      </c>
      <c r="D116" s="278"/>
      <c r="E116" s="278"/>
      <c r="F116" s="278"/>
      <c r="G116" s="278"/>
      <c r="H116" s="278"/>
      <c r="I116" s="278"/>
      <c r="J116" s="278"/>
      <c r="K116" s="278"/>
      <c r="L116" s="278"/>
      <c r="M116" s="278"/>
      <c r="N116" s="278"/>
      <c r="O116" s="278"/>
      <c r="P116" s="278"/>
      <c r="Q116" s="278"/>
      <c r="R116" s="278"/>
      <c r="S116" s="278"/>
    </row>
    <row r="117" spans="2:19" ht="18.75" customHeight="1" x14ac:dyDescent="0.25">
      <c r="B117" s="123">
        <v>2</v>
      </c>
      <c r="C117" s="278" t="s">
        <v>147</v>
      </c>
      <c r="D117" s="278"/>
      <c r="E117" s="278"/>
      <c r="F117" s="278"/>
      <c r="G117" s="278"/>
      <c r="H117" s="278"/>
      <c r="I117" s="278"/>
      <c r="J117" s="278"/>
      <c r="K117" s="278"/>
      <c r="L117" s="278"/>
      <c r="M117" s="278"/>
      <c r="N117" s="278"/>
      <c r="O117" s="278"/>
      <c r="P117" s="278"/>
      <c r="Q117" s="278"/>
      <c r="R117" s="278"/>
      <c r="S117" s="278"/>
    </row>
    <row r="118" spans="2:19" ht="21.75" customHeight="1" x14ac:dyDescent="0.25">
      <c r="B118" s="123">
        <v>3</v>
      </c>
      <c r="C118" s="278" t="s">
        <v>148</v>
      </c>
      <c r="D118" s="278"/>
      <c r="E118" s="278"/>
      <c r="F118" s="278"/>
      <c r="G118" s="278"/>
      <c r="H118" s="278"/>
      <c r="I118" s="278"/>
      <c r="J118" s="278"/>
      <c r="K118" s="278"/>
      <c r="L118" s="278"/>
      <c r="M118" s="278"/>
      <c r="N118" s="278"/>
      <c r="O118" s="278"/>
      <c r="P118" s="278"/>
      <c r="Q118" s="278"/>
      <c r="R118" s="278"/>
      <c r="S118" s="278"/>
    </row>
    <row r="119" spans="2:19" ht="22.5" customHeight="1" x14ac:dyDescent="0.25">
      <c r="B119" s="123">
        <v>4</v>
      </c>
      <c r="C119" s="285" t="s">
        <v>152</v>
      </c>
      <c r="D119" s="286"/>
      <c r="E119" s="286"/>
      <c r="F119" s="286"/>
      <c r="G119" s="286"/>
      <c r="H119" s="286"/>
      <c r="I119" s="286"/>
      <c r="J119" s="286"/>
      <c r="K119" s="286"/>
      <c r="L119" s="286"/>
      <c r="M119" s="286"/>
      <c r="N119" s="286"/>
      <c r="O119" s="286"/>
      <c r="P119" s="286"/>
      <c r="Q119" s="286"/>
      <c r="R119" s="286"/>
      <c r="S119" s="286"/>
    </row>
    <row r="120" spans="2:19" ht="21" customHeight="1" x14ac:dyDescent="0.25">
      <c r="B120" s="123">
        <v>5</v>
      </c>
      <c r="C120" s="278" t="s">
        <v>153</v>
      </c>
      <c r="D120" s="278"/>
      <c r="E120" s="278"/>
      <c r="F120" s="278"/>
      <c r="G120" s="278"/>
      <c r="H120" s="278"/>
      <c r="I120" s="278"/>
      <c r="J120" s="278"/>
      <c r="K120" s="278"/>
      <c r="L120" s="278"/>
      <c r="M120" s="278"/>
      <c r="N120" s="278"/>
      <c r="O120" s="278"/>
      <c r="P120" s="278"/>
      <c r="Q120" s="278"/>
      <c r="R120" s="278"/>
      <c r="S120" s="278"/>
    </row>
    <row r="121" spans="2:19" ht="21" customHeight="1" x14ac:dyDescent="0.25">
      <c r="B121" s="123">
        <v>6</v>
      </c>
      <c r="C121" s="278" t="s">
        <v>157</v>
      </c>
      <c r="D121" s="278"/>
      <c r="E121" s="278"/>
      <c r="F121" s="278"/>
      <c r="G121" s="278"/>
      <c r="H121" s="278"/>
      <c r="I121" s="278"/>
      <c r="J121" s="278"/>
      <c r="K121" s="278"/>
      <c r="L121" s="278"/>
      <c r="M121" s="278"/>
      <c r="N121" s="278"/>
      <c r="O121" s="278"/>
      <c r="P121" s="278"/>
      <c r="Q121" s="278"/>
      <c r="R121" s="278"/>
      <c r="S121" s="278"/>
    </row>
    <row r="122" spans="2:19" ht="30.75" customHeight="1" x14ac:dyDescent="0.25">
      <c r="B122" s="123">
        <v>7</v>
      </c>
      <c r="C122" s="285" t="s">
        <v>224</v>
      </c>
      <c r="D122" s="286"/>
      <c r="E122" s="286"/>
      <c r="F122" s="286"/>
      <c r="G122" s="286"/>
      <c r="H122" s="286"/>
      <c r="I122" s="286"/>
      <c r="J122" s="286"/>
      <c r="K122" s="286"/>
      <c r="L122" s="286"/>
      <c r="M122" s="286"/>
      <c r="N122" s="286"/>
      <c r="O122" s="286"/>
      <c r="P122" s="286"/>
      <c r="Q122" s="286"/>
      <c r="R122" s="286"/>
      <c r="S122" s="286"/>
    </row>
    <row r="123" spans="2:19" ht="42" customHeight="1" x14ac:dyDescent="0.25">
      <c r="B123" s="123">
        <v>8</v>
      </c>
      <c r="C123" s="278" t="s">
        <v>220</v>
      </c>
      <c r="D123" s="278"/>
      <c r="E123" s="278"/>
      <c r="F123" s="278"/>
      <c r="G123" s="278"/>
      <c r="H123" s="278"/>
      <c r="I123" s="278"/>
      <c r="J123" s="278"/>
      <c r="K123" s="278"/>
      <c r="L123" s="278"/>
      <c r="M123" s="278"/>
      <c r="N123" s="278"/>
      <c r="O123" s="278"/>
      <c r="P123" s="278"/>
      <c r="Q123" s="278"/>
      <c r="R123" s="278"/>
      <c r="S123" s="278"/>
    </row>
    <row r="124" spans="2:19" ht="23.25" customHeight="1" x14ac:dyDescent="0.25">
      <c r="B124" s="123">
        <v>9</v>
      </c>
      <c r="C124" s="278" t="s">
        <v>158</v>
      </c>
      <c r="D124" s="278"/>
      <c r="E124" s="278"/>
      <c r="F124" s="278"/>
      <c r="G124" s="278"/>
      <c r="H124" s="278"/>
      <c r="I124" s="278"/>
      <c r="J124" s="278"/>
      <c r="K124" s="278"/>
      <c r="L124" s="278"/>
      <c r="M124" s="278"/>
      <c r="N124" s="278"/>
      <c r="O124" s="278"/>
      <c r="P124" s="278"/>
      <c r="Q124" s="278"/>
      <c r="R124" s="278"/>
      <c r="S124" s="278"/>
    </row>
    <row r="125" spans="2:19" ht="28.5" customHeight="1" x14ac:dyDescent="0.25">
      <c r="B125" s="123">
        <v>10</v>
      </c>
      <c r="C125" s="278" t="s">
        <v>159</v>
      </c>
      <c r="D125" s="278"/>
      <c r="E125" s="278"/>
      <c r="F125" s="278"/>
      <c r="G125" s="278"/>
      <c r="H125" s="278"/>
      <c r="I125" s="278"/>
      <c r="J125" s="278"/>
      <c r="K125" s="278"/>
      <c r="L125" s="278"/>
      <c r="M125" s="278"/>
      <c r="N125" s="278"/>
      <c r="O125" s="278"/>
      <c r="P125" s="278"/>
      <c r="Q125" s="278"/>
      <c r="R125" s="278"/>
      <c r="S125" s="278"/>
    </row>
    <row r="126" spans="2:19" ht="28.5" customHeight="1" x14ac:dyDescent="0.25">
      <c r="B126" s="123">
        <v>11</v>
      </c>
      <c r="C126" s="278" t="s">
        <v>160</v>
      </c>
      <c r="D126" s="278"/>
      <c r="E126" s="278"/>
      <c r="F126" s="278"/>
      <c r="G126" s="278"/>
      <c r="H126" s="278"/>
      <c r="I126" s="278"/>
      <c r="J126" s="278"/>
      <c r="K126" s="278"/>
      <c r="L126" s="278"/>
      <c r="M126" s="278"/>
      <c r="N126" s="278"/>
      <c r="O126" s="278"/>
      <c r="P126" s="278"/>
      <c r="Q126" s="278"/>
      <c r="R126" s="278"/>
      <c r="S126" s="278"/>
    </row>
    <row r="127" spans="2:19" ht="23.25" customHeight="1" x14ac:dyDescent="0.25">
      <c r="B127" s="123">
        <v>12</v>
      </c>
      <c r="C127" s="278" t="s">
        <v>162</v>
      </c>
      <c r="D127" s="278"/>
      <c r="E127" s="278"/>
      <c r="F127" s="278"/>
      <c r="G127" s="278"/>
      <c r="H127" s="278"/>
      <c r="I127" s="278"/>
      <c r="J127" s="278"/>
      <c r="K127" s="278"/>
      <c r="L127" s="278"/>
      <c r="M127" s="278"/>
      <c r="N127" s="278"/>
      <c r="O127" s="278"/>
      <c r="P127" s="278"/>
      <c r="Q127" s="278"/>
      <c r="R127" s="278"/>
      <c r="S127" s="278"/>
    </row>
    <row r="128" spans="2:19" ht="45.75" customHeight="1" x14ac:dyDescent="0.25">
      <c r="B128" s="123" t="s">
        <v>163</v>
      </c>
      <c r="C128" s="278" t="s">
        <v>218</v>
      </c>
      <c r="D128" s="278"/>
      <c r="E128" s="278"/>
      <c r="F128" s="278"/>
      <c r="G128" s="278"/>
      <c r="H128" s="278"/>
      <c r="I128" s="278"/>
      <c r="J128" s="278"/>
      <c r="K128" s="278"/>
      <c r="L128" s="278"/>
      <c r="M128" s="278"/>
      <c r="N128" s="278"/>
      <c r="O128" s="278"/>
      <c r="P128" s="278"/>
      <c r="Q128" s="278"/>
      <c r="R128" s="278"/>
      <c r="S128" s="278"/>
    </row>
    <row r="129" spans="2:19" ht="28.5" customHeight="1" x14ac:dyDescent="0.25">
      <c r="B129" s="123" t="s">
        <v>213</v>
      </c>
      <c r="C129" s="273" t="s">
        <v>161</v>
      </c>
      <c r="D129" s="274"/>
      <c r="E129" s="274"/>
      <c r="F129" s="274"/>
      <c r="G129" s="274"/>
      <c r="H129" s="274"/>
      <c r="I129" s="274"/>
      <c r="J129" s="274"/>
      <c r="K129" s="274"/>
      <c r="L129" s="274"/>
      <c r="M129" s="274"/>
      <c r="N129" s="274"/>
      <c r="O129" s="274"/>
      <c r="P129" s="274"/>
      <c r="Q129" s="274"/>
      <c r="R129" s="274"/>
      <c r="S129" s="275"/>
    </row>
    <row r="130" spans="2:19" ht="28.5" customHeight="1" x14ac:dyDescent="0.25">
      <c r="B130" s="123">
        <v>17</v>
      </c>
      <c r="C130" s="276" t="s">
        <v>221</v>
      </c>
      <c r="D130" s="276"/>
      <c r="E130" s="276"/>
      <c r="F130" s="276"/>
      <c r="G130" s="276"/>
      <c r="H130" s="276"/>
      <c r="I130" s="276"/>
      <c r="J130" s="276"/>
      <c r="K130" s="276"/>
      <c r="L130" s="276"/>
      <c r="M130" s="276"/>
      <c r="N130" s="276"/>
      <c r="O130" s="276"/>
      <c r="P130" s="276"/>
      <c r="Q130" s="276"/>
      <c r="R130" s="276"/>
      <c r="S130" s="276"/>
    </row>
    <row r="131" spans="2:19" ht="28.5" customHeight="1" x14ac:dyDescent="0.25">
      <c r="B131" s="123">
        <v>18</v>
      </c>
      <c r="C131" s="276" t="s">
        <v>211</v>
      </c>
      <c r="D131" s="276"/>
      <c r="E131" s="276"/>
      <c r="F131" s="276"/>
      <c r="G131" s="276"/>
      <c r="H131" s="276"/>
      <c r="I131" s="276"/>
      <c r="J131" s="276"/>
      <c r="K131" s="276"/>
      <c r="L131" s="276"/>
      <c r="M131" s="276"/>
      <c r="N131" s="276"/>
      <c r="O131" s="276"/>
      <c r="P131" s="276"/>
      <c r="Q131" s="276"/>
      <c r="R131" s="276"/>
      <c r="S131" s="276"/>
    </row>
    <row r="132" spans="2:19" ht="28.5" customHeight="1" x14ac:dyDescent="0.25">
      <c r="B132" s="123">
        <v>19</v>
      </c>
      <c r="C132" s="276" t="s">
        <v>210</v>
      </c>
      <c r="D132" s="276"/>
      <c r="E132" s="276"/>
      <c r="F132" s="276"/>
      <c r="G132" s="276"/>
      <c r="H132" s="276"/>
      <c r="I132" s="276"/>
      <c r="J132" s="276"/>
      <c r="K132" s="276"/>
      <c r="L132" s="276"/>
      <c r="M132" s="276"/>
      <c r="N132" s="276"/>
      <c r="O132" s="276"/>
      <c r="P132" s="276"/>
      <c r="Q132" s="276"/>
      <c r="R132" s="276"/>
      <c r="S132" s="276"/>
    </row>
    <row r="133" spans="2:19" ht="55.5" customHeight="1" x14ac:dyDescent="0.25">
      <c r="B133" s="123">
        <v>20</v>
      </c>
      <c r="C133" s="276" t="s">
        <v>219</v>
      </c>
      <c r="D133" s="276"/>
      <c r="E133" s="276"/>
      <c r="F133" s="276"/>
      <c r="G133" s="276"/>
      <c r="H133" s="276"/>
      <c r="I133" s="276"/>
      <c r="J133" s="276"/>
      <c r="K133" s="276"/>
      <c r="L133" s="276"/>
      <c r="M133" s="276"/>
      <c r="N133" s="276"/>
      <c r="O133" s="276"/>
      <c r="P133" s="276"/>
      <c r="Q133" s="276"/>
      <c r="R133" s="276"/>
      <c r="S133" s="276"/>
    </row>
    <row r="135" spans="2:19" ht="33.75" customHeight="1" x14ac:dyDescent="0.25">
      <c r="B135" s="134" t="s">
        <v>187</v>
      </c>
      <c r="C135" s="277" t="s">
        <v>166</v>
      </c>
      <c r="D135" s="277"/>
      <c r="E135" s="277"/>
      <c r="F135" s="277"/>
      <c r="G135" s="277"/>
      <c r="H135" s="277"/>
      <c r="I135" s="277"/>
      <c r="J135" s="277"/>
      <c r="K135" s="277"/>
      <c r="L135" s="277"/>
    </row>
    <row r="136" spans="2:19" ht="56.25" customHeight="1" x14ac:dyDescent="0.25">
      <c r="B136" s="134" t="s">
        <v>188</v>
      </c>
      <c r="C136" s="306" t="s">
        <v>186</v>
      </c>
      <c r="D136" s="306"/>
      <c r="E136" s="306"/>
      <c r="F136" s="306"/>
      <c r="G136" s="306"/>
      <c r="H136" s="306"/>
      <c r="I136" s="306"/>
      <c r="J136" s="306"/>
      <c r="K136" s="306"/>
      <c r="L136" s="306"/>
    </row>
  </sheetData>
  <mergeCells count="76">
    <mergeCell ref="C83:S83"/>
    <mergeCell ref="C116:S116"/>
    <mergeCell ref="C117:S117"/>
    <mergeCell ref="C118:S118"/>
    <mergeCell ref="C85:L85"/>
    <mergeCell ref="C86:L86"/>
    <mergeCell ref="C87:L87"/>
    <mergeCell ref="A94:S94"/>
    <mergeCell ref="C119:S119"/>
    <mergeCell ref="C120:S120"/>
    <mergeCell ref="C121:S121"/>
    <mergeCell ref="C122:S122"/>
    <mergeCell ref="C123:S123"/>
    <mergeCell ref="C136:L136"/>
    <mergeCell ref="A33:M33"/>
    <mergeCell ref="A35:M35"/>
    <mergeCell ref="A5:B5"/>
    <mergeCell ref="A14:A15"/>
    <mergeCell ref="A17:A18"/>
    <mergeCell ref="B20:E20"/>
    <mergeCell ref="J9:M9"/>
    <mergeCell ref="J10:M10"/>
    <mergeCell ref="C9:F9"/>
    <mergeCell ref="C10:F10"/>
    <mergeCell ref="J42:M42"/>
    <mergeCell ref="A22:A23"/>
    <mergeCell ref="A12:F12"/>
    <mergeCell ref="H12:M12"/>
    <mergeCell ref="H14:M17"/>
    <mergeCell ref="A1:M3"/>
    <mergeCell ref="C5:F5"/>
    <mergeCell ref="C6:F6"/>
    <mergeCell ref="C7:F7"/>
    <mergeCell ref="C8:F8"/>
    <mergeCell ref="H5:I5"/>
    <mergeCell ref="J5:M5"/>
    <mergeCell ref="J6:M6"/>
    <mergeCell ref="J7:M7"/>
    <mergeCell ref="J8:M8"/>
    <mergeCell ref="H19:M20"/>
    <mergeCell ref="A25:M25"/>
    <mergeCell ref="A27:M27"/>
    <mergeCell ref="A29:M29"/>
    <mergeCell ref="A31:M31"/>
    <mergeCell ref="A36:M36"/>
    <mergeCell ref="J38:M38"/>
    <mergeCell ref="J39:M39"/>
    <mergeCell ref="J40:M40"/>
    <mergeCell ref="J41:M41"/>
    <mergeCell ref="J45:M45"/>
    <mergeCell ref="J44:M44"/>
    <mergeCell ref="J43:M43"/>
    <mergeCell ref="A49:S49"/>
    <mergeCell ref="C84:L84"/>
    <mergeCell ref="C72:S72"/>
    <mergeCell ref="C73:S73"/>
    <mergeCell ref="C74:S74"/>
    <mergeCell ref="C75:S75"/>
    <mergeCell ref="C76:S76"/>
    <mergeCell ref="C77:S77"/>
    <mergeCell ref="C78:S78"/>
    <mergeCell ref="C79:S79"/>
    <mergeCell ref="C80:S80"/>
    <mergeCell ref="C81:S81"/>
    <mergeCell ref="C82:S82"/>
    <mergeCell ref="C124:S124"/>
    <mergeCell ref="C125:S125"/>
    <mergeCell ref="C126:S126"/>
    <mergeCell ref="C127:S127"/>
    <mergeCell ref="C128:S128"/>
    <mergeCell ref="C129:S129"/>
    <mergeCell ref="C130:S130"/>
    <mergeCell ref="C131:S131"/>
    <mergeCell ref="C132:S132"/>
    <mergeCell ref="C135:L135"/>
    <mergeCell ref="C133:S133"/>
  </mergeCells>
  <pageMargins left="0.31496062992125984" right="0.31496062992125984" top="0.35433070866141736" bottom="0.19685039370078741" header="0.31496062992125984" footer="0.31496062992125984"/>
  <pageSetup scale="57" orientation="landscape" r:id="rId1"/>
  <rowBreaks count="3" manualBreakCount="3">
    <brk id="35" max="16383" man="1"/>
    <brk id="48" max="12" man="1"/>
    <brk id="9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
  <sheetViews>
    <sheetView workbookViewId="0"/>
  </sheetViews>
  <sheetFormatPr baseColWidth="10" defaultRowHeight="15" x14ac:dyDescent="0.25"/>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B1:O15"/>
  <sheetViews>
    <sheetView showGridLines="0" view="pageBreakPreview" zoomScale="60" zoomScaleNormal="85" workbookViewId="0">
      <selection activeCell="F22" sqref="F22"/>
    </sheetView>
  </sheetViews>
  <sheetFormatPr baseColWidth="10" defaultRowHeight="15" x14ac:dyDescent="0.25"/>
  <cols>
    <col min="1" max="1" width="1.85546875" customWidth="1"/>
    <col min="2" max="6" width="15.7109375" customWidth="1"/>
    <col min="7" max="7" width="5.5703125" customWidth="1"/>
    <col min="8" max="8" width="4.42578125" customWidth="1"/>
    <col min="9" max="9" width="11.5703125" customWidth="1"/>
    <col min="10" max="10" width="6.85546875" customWidth="1"/>
    <col min="11" max="11" width="42.28515625" customWidth="1"/>
    <col min="12" max="12" width="15.5703125" customWidth="1"/>
    <col min="13" max="13" width="6.85546875" customWidth="1"/>
    <col min="14" max="14" width="49.5703125" customWidth="1"/>
    <col min="16" max="20" width="12.7109375" customWidth="1"/>
  </cols>
  <sheetData>
    <row r="1" spans="2:15" x14ac:dyDescent="0.25">
      <c r="K1" s="5"/>
    </row>
    <row r="2" spans="2:15" ht="15.75" x14ac:dyDescent="0.25">
      <c r="H2" s="19"/>
      <c r="I2" s="320" t="s">
        <v>27</v>
      </c>
      <c r="J2" s="320"/>
      <c r="K2" s="321"/>
      <c r="L2" s="322" t="s">
        <v>28</v>
      </c>
      <c r="M2" s="320"/>
      <c r="N2" s="320"/>
      <c r="O2" s="9"/>
    </row>
    <row r="3" spans="2:15" ht="15.75" x14ac:dyDescent="0.25">
      <c r="H3" s="19"/>
      <c r="I3" s="23" t="s">
        <v>29</v>
      </c>
      <c r="J3" s="20" t="s">
        <v>30</v>
      </c>
      <c r="K3" s="8" t="s">
        <v>31</v>
      </c>
      <c r="L3" s="8" t="s">
        <v>29</v>
      </c>
      <c r="M3" s="7" t="s">
        <v>30</v>
      </c>
      <c r="N3" s="8" t="s">
        <v>31</v>
      </c>
    </row>
    <row r="4" spans="2:15" ht="49.5" customHeight="1" x14ac:dyDescent="0.25">
      <c r="B4" s="1" t="s">
        <v>9</v>
      </c>
      <c r="C4" s="1" t="s">
        <v>9</v>
      </c>
      <c r="D4" s="2" t="s">
        <v>8</v>
      </c>
      <c r="E4" s="3" t="s">
        <v>7</v>
      </c>
      <c r="F4" s="112" t="s">
        <v>6</v>
      </c>
      <c r="H4" s="19"/>
      <c r="I4" s="24" t="s">
        <v>32</v>
      </c>
      <c r="J4" s="22">
        <v>5</v>
      </c>
      <c r="K4" s="21" t="s">
        <v>20</v>
      </c>
      <c r="L4" s="6" t="s">
        <v>33</v>
      </c>
      <c r="M4" s="12">
        <v>5</v>
      </c>
      <c r="N4" s="10" t="s">
        <v>21</v>
      </c>
    </row>
    <row r="5" spans="2:15" ht="52.5" customHeight="1" x14ac:dyDescent="0.25">
      <c r="B5" s="1" t="s">
        <v>9</v>
      </c>
      <c r="C5" s="1" t="s">
        <v>9</v>
      </c>
      <c r="D5" s="2" t="s">
        <v>8</v>
      </c>
      <c r="E5" s="3" t="s">
        <v>7</v>
      </c>
      <c r="F5" s="4" t="s">
        <v>6</v>
      </c>
      <c r="I5" s="26" t="s">
        <v>34</v>
      </c>
      <c r="J5" s="25">
        <v>4</v>
      </c>
      <c r="K5" s="10" t="s">
        <v>22</v>
      </c>
      <c r="L5" s="14" t="s">
        <v>35</v>
      </c>
      <c r="M5" s="13">
        <v>4</v>
      </c>
      <c r="N5" s="10" t="s">
        <v>23</v>
      </c>
      <c r="O5" s="9"/>
    </row>
    <row r="6" spans="2:15" ht="46.5" customHeight="1" x14ac:dyDescent="0.25">
      <c r="B6" s="1" t="s">
        <v>9</v>
      </c>
      <c r="C6" s="2" t="s">
        <v>8</v>
      </c>
      <c r="D6" s="3" t="s">
        <v>7</v>
      </c>
      <c r="E6" s="4" t="s">
        <v>6</v>
      </c>
      <c r="F6" s="4" t="s">
        <v>6</v>
      </c>
      <c r="I6" s="27" t="s">
        <v>36</v>
      </c>
      <c r="J6" s="16">
        <v>3</v>
      </c>
      <c r="K6" s="10" t="s">
        <v>24</v>
      </c>
      <c r="L6" s="15" t="s">
        <v>37</v>
      </c>
      <c r="M6" s="13">
        <v>3</v>
      </c>
      <c r="N6" s="11" t="s">
        <v>58</v>
      </c>
    </row>
    <row r="7" spans="2:15" ht="60.75" customHeight="1" x14ac:dyDescent="0.25">
      <c r="B7" s="2" t="s">
        <v>8</v>
      </c>
      <c r="C7" s="3" t="s">
        <v>7</v>
      </c>
      <c r="D7" s="3" t="s">
        <v>7</v>
      </c>
      <c r="E7" s="4" t="s">
        <v>6</v>
      </c>
      <c r="F7" s="4" t="s">
        <v>6</v>
      </c>
      <c r="I7" s="17" t="s">
        <v>38</v>
      </c>
      <c r="J7" s="29">
        <v>2</v>
      </c>
      <c r="K7" s="10" t="s">
        <v>25</v>
      </c>
      <c r="L7" s="17" t="s">
        <v>39</v>
      </c>
      <c r="M7" s="16">
        <v>2</v>
      </c>
      <c r="N7" s="10" t="s">
        <v>54</v>
      </c>
    </row>
    <row r="8" spans="2:15" ht="38.25" customHeight="1" x14ac:dyDescent="0.25">
      <c r="B8" s="3" t="s">
        <v>7</v>
      </c>
      <c r="C8" s="3" t="s">
        <v>7</v>
      </c>
      <c r="D8" s="4" t="s">
        <v>6</v>
      </c>
      <c r="E8" s="4" t="s">
        <v>6</v>
      </c>
      <c r="F8" s="4" t="s">
        <v>6</v>
      </c>
      <c r="I8" s="28" t="s">
        <v>16</v>
      </c>
      <c r="J8" s="13">
        <v>1</v>
      </c>
      <c r="K8" s="11" t="s">
        <v>26</v>
      </c>
      <c r="L8" s="12" t="s">
        <v>40</v>
      </c>
      <c r="M8" s="13">
        <v>1</v>
      </c>
      <c r="N8" s="10" t="s">
        <v>55</v>
      </c>
      <c r="O8" s="9"/>
    </row>
    <row r="9" spans="2:15" x14ac:dyDescent="0.25">
      <c r="L9" s="18"/>
    </row>
    <row r="11" spans="2:15" ht="38.25" customHeight="1" x14ac:dyDescent="0.25"/>
    <row r="13" spans="2:15" x14ac:dyDescent="0.25">
      <c r="I13" t="s">
        <v>42</v>
      </c>
    </row>
    <row r="14" spans="2:15" x14ac:dyDescent="0.25">
      <c r="I14" t="s">
        <v>12</v>
      </c>
    </row>
    <row r="15" spans="2:15" x14ac:dyDescent="0.25">
      <c r="I15" t="s">
        <v>13</v>
      </c>
    </row>
  </sheetData>
  <mergeCells count="2">
    <mergeCell ref="I2:K2"/>
    <mergeCell ref="L2:N2"/>
  </mergeCells>
  <dataValidations count="1">
    <dataValidation allowBlank="1" showInputMessage="1" showErrorMessage="1" promptTitle="AVISO" prompt="Coloque el número de riesgo en el cuadrante que indique el mismo valor asignado en la priorización del riesgo de la hoja 1 &quot;riesgos por nivel de relevancia&quot;" sqref="B4:F8"/>
  </dataValidations>
  <pageMargins left="0.70866141732283472" right="0.70866141732283472" top="0.74803149606299213" bottom="0.74803149606299213" header="0.31496062992125984" footer="0.31496062992125984"/>
  <pageSetup scale="62" orientation="landscape" r:id="rId1"/>
  <colBreaks count="1" manualBreakCount="1">
    <brk id="8" max="14"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H34"/>
  <sheetViews>
    <sheetView showGridLines="0" topLeftCell="C1" workbookViewId="0">
      <selection activeCell="G16" sqref="G16"/>
    </sheetView>
  </sheetViews>
  <sheetFormatPr baseColWidth="10" defaultRowHeight="15" x14ac:dyDescent="0.25"/>
  <cols>
    <col min="1" max="1" width="41.85546875" bestFit="1" customWidth="1"/>
    <col min="2" max="2" width="87" bestFit="1" customWidth="1"/>
    <col min="3" max="3" width="28.140625" customWidth="1"/>
    <col min="4" max="4" width="34" bestFit="1" customWidth="1"/>
    <col min="7" max="7" width="15.85546875" bestFit="1" customWidth="1"/>
  </cols>
  <sheetData>
    <row r="1" spans="1:8" x14ac:dyDescent="0.25">
      <c r="A1" s="55" t="s">
        <v>96</v>
      </c>
      <c r="B1" s="56" t="s">
        <v>95</v>
      </c>
      <c r="C1" s="56" t="s">
        <v>64</v>
      </c>
      <c r="D1" s="56" t="s">
        <v>138</v>
      </c>
    </row>
    <row r="2" spans="1:8" x14ac:dyDescent="0.25">
      <c r="A2" s="57"/>
      <c r="B2" s="58" t="s">
        <v>65</v>
      </c>
      <c r="C2" s="57"/>
      <c r="D2" s="57"/>
    </row>
    <row r="3" spans="1:8" x14ac:dyDescent="0.25">
      <c r="A3" s="57" t="s">
        <v>115</v>
      </c>
      <c r="B3" s="58" t="s">
        <v>66</v>
      </c>
      <c r="C3" s="57" t="s">
        <v>122</v>
      </c>
      <c r="D3" s="57" t="s">
        <v>132</v>
      </c>
    </row>
    <row r="4" spans="1:8" x14ac:dyDescent="0.25">
      <c r="A4" s="57" t="s">
        <v>116</v>
      </c>
      <c r="B4" s="58" t="s">
        <v>67</v>
      </c>
      <c r="C4" s="57" t="s">
        <v>123</v>
      </c>
      <c r="D4" s="57" t="s">
        <v>133</v>
      </c>
    </row>
    <row r="5" spans="1:8" x14ac:dyDescent="0.25">
      <c r="A5" s="57" t="s">
        <v>117</v>
      </c>
      <c r="B5" s="58" t="s">
        <v>68</v>
      </c>
      <c r="C5" s="57" t="s">
        <v>124</v>
      </c>
      <c r="D5" s="57" t="s">
        <v>134</v>
      </c>
      <c r="G5" t="s">
        <v>222</v>
      </c>
    </row>
    <row r="6" spans="1:8" x14ac:dyDescent="0.25">
      <c r="A6" s="57" t="s">
        <v>118</v>
      </c>
      <c r="B6" s="59" t="s">
        <v>69</v>
      </c>
      <c r="C6" s="57" t="s">
        <v>125</v>
      </c>
      <c r="D6" s="57" t="s">
        <v>135</v>
      </c>
    </row>
    <row r="7" spans="1:8" x14ac:dyDescent="0.25">
      <c r="A7" s="57" t="s">
        <v>119</v>
      </c>
      <c r="B7" s="60" t="s">
        <v>70</v>
      </c>
      <c r="C7" s="57" t="s">
        <v>126</v>
      </c>
      <c r="D7" s="57" t="s">
        <v>136</v>
      </c>
      <c r="G7" t="s">
        <v>223</v>
      </c>
      <c r="H7" s="212" t="str">
        <f>IF(G7="Seguridad de la Información", " ", IF(G7="Recursos humanos","N/A",IF(G7="Recursos materiales","N/A",IF(G7="Recursos tecnológicos","N/A",IF(G7="Recursos financieros","N/A",IF(G7="Instrumento de captación", "N/A",IF(G7="Informantes","N/A",IF(G7="Entorno social","N/A",IF(G7="Usuarios-cliente","N/A",IF(G7="Marco normativo","N/A",IF(G7="Corrupción","N/A",IF(G7="Cumplimiento de metas","N/A",IF(G7="Información","N/A"," ")))))))))))))</f>
        <v xml:space="preserve"> </v>
      </c>
    </row>
    <row r="8" spans="1:8" x14ac:dyDescent="0.25">
      <c r="A8" s="57" t="s">
        <v>120</v>
      </c>
      <c r="B8" s="60" t="s">
        <v>71</v>
      </c>
      <c r="C8" s="57" t="s">
        <v>127</v>
      </c>
      <c r="D8" s="57" t="s">
        <v>137</v>
      </c>
    </row>
    <row r="9" spans="1:8" x14ac:dyDescent="0.25">
      <c r="A9" s="61" t="s">
        <v>121</v>
      </c>
      <c r="B9" s="60" t="s">
        <v>72</v>
      </c>
      <c r="C9" s="57" t="s">
        <v>128</v>
      </c>
      <c r="D9" s="57"/>
    </row>
    <row r="10" spans="1:8" x14ac:dyDescent="0.25">
      <c r="B10" s="62" t="s">
        <v>73</v>
      </c>
      <c r="C10" s="57" t="s">
        <v>129</v>
      </c>
      <c r="D10" s="57"/>
    </row>
    <row r="11" spans="1:8" x14ac:dyDescent="0.25">
      <c r="B11" s="63" t="s">
        <v>74</v>
      </c>
      <c r="C11" s="57" t="s">
        <v>130</v>
      </c>
    </row>
    <row r="12" spans="1:8" x14ac:dyDescent="0.25">
      <c r="B12" s="63" t="s">
        <v>75</v>
      </c>
      <c r="C12" s="211" t="s">
        <v>214</v>
      </c>
    </row>
    <row r="13" spans="1:8" x14ac:dyDescent="0.25">
      <c r="B13" s="64" t="s">
        <v>76</v>
      </c>
      <c r="C13" s="211" t="s">
        <v>216</v>
      </c>
    </row>
    <row r="14" spans="1:8" x14ac:dyDescent="0.25">
      <c r="B14" s="65" t="s">
        <v>77</v>
      </c>
      <c r="C14" s="211" t="s">
        <v>215</v>
      </c>
    </row>
    <row r="15" spans="1:8" x14ac:dyDescent="0.25">
      <c r="B15" s="65" t="s">
        <v>78</v>
      </c>
      <c r="C15" s="211" t="s">
        <v>217</v>
      </c>
    </row>
    <row r="16" spans="1:8" x14ac:dyDescent="0.25">
      <c r="B16" s="65" t="s">
        <v>79</v>
      </c>
    </row>
    <row r="17" spans="1:2" x14ac:dyDescent="0.25">
      <c r="B17" s="65" t="s">
        <v>80</v>
      </c>
    </row>
    <row r="18" spans="1:2" x14ac:dyDescent="0.25">
      <c r="B18" s="66" t="s">
        <v>81</v>
      </c>
    </row>
    <row r="19" spans="1:2" x14ac:dyDescent="0.25">
      <c r="B19" s="67" t="s">
        <v>82</v>
      </c>
    </row>
    <row r="20" spans="1:2" x14ac:dyDescent="0.25">
      <c r="B20" s="67" t="s">
        <v>83</v>
      </c>
    </row>
    <row r="21" spans="1:2" x14ac:dyDescent="0.25">
      <c r="B21" s="68" t="s">
        <v>84</v>
      </c>
    </row>
    <row r="22" spans="1:2" x14ac:dyDescent="0.25">
      <c r="B22" s="60" t="s">
        <v>85</v>
      </c>
    </row>
    <row r="23" spans="1:2" x14ac:dyDescent="0.25">
      <c r="B23" s="60" t="s">
        <v>86</v>
      </c>
    </row>
    <row r="24" spans="1:2" x14ac:dyDescent="0.25">
      <c r="B24" s="60" t="s">
        <v>87</v>
      </c>
    </row>
    <row r="25" spans="1:2" x14ac:dyDescent="0.25">
      <c r="B25" s="62" t="s">
        <v>88</v>
      </c>
    </row>
    <row r="26" spans="1:2" x14ac:dyDescent="0.25">
      <c r="B26" s="69" t="s">
        <v>89</v>
      </c>
    </row>
    <row r="27" spans="1:2" x14ac:dyDescent="0.25">
      <c r="B27" s="70" t="s">
        <v>90</v>
      </c>
    </row>
    <row r="31" spans="1:2" x14ac:dyDescent="0.25">
      <c r="A31" s="71" t="s">
        <v>91</v>
      </c>
    </row>
    <row r="32" spans="1:2" x14ac:dyDescent="0.25">
      <c r="A32" s="72" t="s">
        <v>92</v>
      </c>
    </row>
    <row r="33" spans="1:1" x14ac:dyDescent="0.25">
      <c r="A33" t="s">
        <v>93</v>
      </c>
    </row>
    <row r="34" spans="1:1" x14ac:dyDescent="0.25">
      <c r="A34" s="73" t="s">
        <v>94</v>
      </c>
    </row>
  </sheetData>
  <hyperlinks>
    <hyperlink ref="A34" r:id="rId1"/>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AEE714ABFF474FBFA2751CB3AEE140" ma:contentTypeVersion="0" ma:contentTypeDescription="Crear nuevo documento." ma:contentTypeScope="" ma:versionID="c3b7fc4a62176c761132616c769313ad">
  <xsd:schema xmlns:xsd="http://www.w3.org/2001/XMLSchema" xmlns:p="http://schemas.microsoft.com/office/2006/metadata/properties" targetNamespace="http://schemas.microsoft.com/office/2006/metadata/properties" ma:root="true" ma:fieldsID="b004d877ca112f136821ba8115f64728">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ma:readOnly="true"/>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90219AF6-7C42-43AE-B226-D7DD0642F6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7ED1B03-E6F9-45A0-A39F-FBE726A3C804}">
  <ds:schemaRefs>
    <ds:schemaRef ds:uri="http://schemas.microsoft.com/sharepoint/v3/contenttype/forms"/>
  </ds:schemaRefs>
</ds:datastoreItem>
</file>

<file path=customXml/itemProps3.xml><?xml version="1.0" encoding="utf-8"?>
<ds:datastoreItem xmlns:ds="http://schemas.openxmlformats.org/officeDocument/2006/customXml" ds:itemID="{3055A599-1483-4C1D-9BA4-8D0D01008DD5}">
  <ds:schemaRefs>
    <ds:schemaRef ds:uri="http://purl.org/dc/elements/1.1/"/>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Indice</vt:lpstr>
      <vt:lpstr>Cedula de Identificación</vt:lpstr>
      <vt:lpstr>Identificación de riesgos</vt:lpstr>
      <vt:lpstr>Ordenado</vt:lpstr>
      <vt:lpstr>MAR Proceso</vt:lpstr>
      <vt:lpstr>Instructivo</vt:lpstr>
      <vt:lpstr>Hoja1</vt:lpstr>
      <vt:lpstr>Auxiliar</vt:lpstr>
      <vt:lpstr>Etapas-Grupos</vt:lpstr>
      <vt:lpstr>Efectos</vt:lpstr>
      <vt:lpstr>grupos</vt:lpstr>
      <vt:lpstr>impacto</vt:lpstr>
      <vt:lpstr>numimpac</vt:lpstr>
      <vt:lpstr>numocu</vt:lpstr>
      <vt:lpstr>ocurrencia</vt:lpstr>
      <vt:lpstr>Semaforo</vt:lpstr>
      <vt:lpstr>Zeta</vt:lpstr>
    </vt:vector>
  </TitlesOfParts>
  <Company>INEGI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Area de Control y Evaluación</dc:creator>
  <cp:lastModifiedBy>INEGI</cp:lastModifiedBy>
  <cp:lastPrinted>2015-01-22T21:17:29Z</cp:lastPrinted>
  <dcterms:created xsi:type="dcterms:W3CDTF">2009-03-10T21:24:19Z</dcterms:created>
  <dcterms:modified xsi:type="dcterms:W3CDTF">2015-03-09T17:59:25Z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0x01010035AEE714ABFF474FBFA2751CB3AEE140</vt:lpwstr>
  </property>
</Properties>
</file>